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3855" windowHeight="2625" activeTab="0"/>
  </bookViews>
  <sheets>
    <sheet name="2 кл" sheetId="1" r:id="rId1"/>
    <sheet name="3 кл" sheetId="2" r:id="rId2"/>
    <sheet name="4 кл" sheetId="3" r:id="rId3"/>
    <sheet name="5 кл" sheetId="4" r:id="rId4"/>
    <sheet name="6 кл" sheetId="5" r:id="rId5"/>
    <sheet name="7 кл" sheetId="6" r:id="rId6"/>
    <sheet name="8 кл" sheetId="7" r:id="rId7"/>
    <sheet name="9 кл" sheetId="8" r:id="rId8"/>
    <sheet name="10 кл" sheetId="9" r:id="rId9"/>
    <sheet name="11 кл" sheetId="10" r:id="rId10"/>
    <sheet name="Обуч. по предм." sheetId="11" r:id="rId11"/>
    <sheet name="Итог по классам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<sst xmlns="http://schemas.openxmlformats.org/spreadsheetml/2006/main" count="622" uniqueCount="118">
  <si>
    <t>Предметы</t>
  </si>
  <si>
    <t>Русский яз.</t>
  </si>
  <si>
    <t>Литература</t>
  </si>
  <si>
    <t>Алгебра</t>
  </si>
  <si>
    <t>Геометрия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</si>
  <si>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</si>
  <si>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</si>
  <si>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</si>
  <si>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</si>
  <si>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</si>
  <si>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</si>
  <si>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</si>
  <si>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Экология</t>
  </si>
  <si>
    <t>Немецкий яз.</t>
  </si>
  <si>
    <t>Экономика</t>
  </si>
  <si>
    <t>Астрономия</t>
  </si>
  <si>
    <t>Черчение</t>
  </si>
  <si>
    <t>Физкультура</t>
  </si>
  <si>
    <t>ОБЖ</t>
  </si>
  <si>
    <t>Музыка</t>
  </si>
  <si>
    <t>ИЗО</t>
  </si>
  <si>
    <t>Технология</t>
  </si>
  <si>
    <t>МХК</t>
  </si>
  <si>
    <t>Белов Д.</t>
  </si>
  <si>
    <t>Осипов А.</t>
  </si>
  <si>
    <t>Колюхова М.</t>
  </si>
  <si>
    <t>Суворов А.</t>
  </si>
  <si>
    <t>Халуев Н.</t>
  </si>
  <si>
    <t>Алексеев Р.</t>
  </si>
  <si>
    <t>Березина Т.</t>
  </si>
  <si>
    <t>Веселова О.</t>
  </si>
  <si>
    <t>Колюхова А.</t>
  </si>
  <si>
    <t>Литова А.</t>
  </si>
  <si>
    <t>Поздняков А.</t>
  </si>
  <si>
    <t>Степанов А.</t>
  </si>
  <si>
    <t>Бормусова И.</t>
  </si>
  <si>
    <t>Васильева Л.</t>
  </si>
  <si>
    <t>Графков Р.</t>
  </si>
  <si>
    <t>Егорова Е.</t>
  </si>
  <si>
    <t>Камин С.</t>
  </si>
  <si>
    <t>Кузнецова Н.</t>
  </si>
  <si>
    <t>Лувичева Д.</t>
  </si>
  <si>
    <t>Мусатова Т.</t>
  </si>
  <si>
    <t>Парфёнов И.</t>
  </si>
  <si>
    <t>Поляков И.</t>
  </si>
  <si>
    <t>Черепанкин С.</t>
  </si>
  <si>
    <t>Базина О.</t>
  </si>
  <si>
    <t>Гамидова Э.</t>
  </si>
  <si>
    <t>Колесов Е.</t>
  </si>
  <si>
    <t>Суворова Е.</t>
  </si>
  <si>
    <t>Халуева А.</t>
  </si>
  <si>
    <t>Бормусова Е.</t>
  </si>
  <si>
    <t>Мусатов И.</t>
  </si>
  <si>
    <t>Орлов Н.</t>
  </si>
  <si>
    <t>Хаханов И.</t>
  </si>
  <si>
    <t>Веселов В.</t>
  </si>
  <si>
    <t>Воробьёва В.</t>
  </si>
  <si>
    <t>Воронин П.</t>
  </si>
  <si>
    <t>Смирнова Н.</t>
  </si>
  <si>
    <t>Буторова Ю.</t>
  </si>
  <si>
    <t>Иванова Н.</t>
  </si>
  <si>
    <t>Смирнов Е.</t>
  </si>
  <si>
    <t>Трошина Ю.</t>
  </si>
  <si>
    <t>Уральская А.</t>
  </si>
  <si>
    <t>Щёголева Е.</t>
  </si>
  <si>
    <t>Класс</t>
  </si>
  <si>
    <t>Средн.</t>
  </si>
  <si>
    <t>По школе</t>
  </si>
  <si>
    <t>Махова Ю.</t>
  </si>
  <si>
    <t>Деденко М.</t>
  </si>
  <si>
    <t>Филипов Р.</t>
  </si>
  <si>
    <t>По нач. школе</t>
  </si>
  <si>
    <t>По осн. школе</t>
  </si>
  <si>
    <t>По ср. школе</t>
  </si>
  <si>
    <t>3 кл</t>
  </si>
  <si>
    <t>4 кл</t>
  </si>
  <si>
    <t>5 кл</t>
  </si>
  <si>
    <t>8 кл</t>
  </si>
  <si>
    <t>9 кл</t>
  </si>
  <si>
    <t>10 кл</t>
  </si>
  <si>
    <t>11 кл</t>
  </si>
  <si>
    <t>Обученность по уч.</t>
  </si>
  <si>
    <t>Обученность</t>
  </si>
  <si>
    <t>Ненишина А.</t>
  </si>
  <si>
    <t>Климин М.</t>
  </si>
  <si>
    <t>Соловьёв А.</t>
  </si>
  <si>
    <t>2 кл</t>
  </si>
  <si>
    <t>Андреев А.</t>
  </si>
  <si>
    <t>Ванюкова А.</t>
  </si>
  <si>
    <t>Васильев М.</t>
  </si>
  <si>
    <t>Смирнова А.</t>
  </si>
  <si>
    <t>Иванова М.</t>
  </si>
  <si>
    <t>Герасимов Ю.</t>
  </si>
  <si>
    <t>Бойкова И</t>
  </si>
  <si>
    <t>Григорьев А</t>
  </si>
  <si>
    <t>Климина Е</t>
  </si>
  <si>
    <t>Соболев С</t>
  </si>
  <si>
    <t>Суворова Н</t>
  </si>
  <si>
    <t>Политов С</t>
  </si>
  <si>
    <t>Акимова Н.</t>
  </si>
  <si>
    <t>Белова Л.</t>
  </si>
  <si>
    <t>Веселова Н.</t>
  </si>
  <si>
    <t>Герасимова Ю.</t>
  </si>
  <si>
    <t>Козлова О.</t>
  </si>
  <si>
    <t>Литова М.</t>
  </si>
  <si>
    <t>Лукина Л.</t>
  </si>
  <si>
    <t>Мартьянов Е.</t>
  </si>
  <si>
    <t>Моисеев Н.</t>
  </si>
  <si>
    <t>Пичугин А.</t>
  </si>
  <si>
    <t>Преображенская И.</t>
  </si>
  <si>
    <t>Смирнова М.</t>
  </si>
  <si>
    <t>Соколова С.</t>
  </si>
  <si>
    <t>Суворов О.</t>
  </si>
  <si>
    <t>Судакова О.</t>
  </si>
  <si>
    <t>Тормозов Е.</t>
  </si>
  <si>
    <t>Шувалов Н.</t>
  </si>
  <si>
    <t>7 кл</t>
  </si>
  <si>
    <t>6 кл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</si>
</sst>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</numFmts>
  <fonts count="1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3"/>
      <name val="Arial Cyr"/>
      <family val="0"/>
    </font>
    <font>
      <sz val="4.25"/>
      <name val="Arial Cyr"/>
      <family val="0"/>
    </font>
    <font>
      <sz val="3.5"/>
      <name val="Arial Cyr"/>
      <family val="0"/>
    </font>
    <font>
      <sz val="2.5"/>
      <name val="Arial CYR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9" fontId="11" fillId="0" borderId="1" xfId="19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19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9" fontId="8" fillId="0" borderId="1" xfId="19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9" fontId="9" fillId="0" borderId="8" xfId="19" applyFont="1" applyBorder="1" applyAlignment="1">
      <alignment horizontal="center"/>
    </xf>
    <xf numFmtId="9" fontId="14" fillId="0" borderId="5" xfId="19" applyFont="1" applyBorder="1" applyAlignment="1">
      <alignment horizontal="center"/>
    </xf>
    <xf numFmtId="9" fontId="14" fillId="0" borderId="9" xfId="19" applyFont="1" applyBorder="1" applyAlignment="1">
      <alignment horizontal="center"/>
    </xf>
    <xf numFmtId="43" fontId="15" fillId="0" borderId="1" xfId="2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9" fontId="9" fillId="0" borderId="1" xfId="19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9" fontId="17" fillId="0" borderId="1" xfId="19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14" fillId="0" borderId="1" xfId="19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Качество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pattFill prst="pct50">
              <a:fgClr>
                <a:srgbClr val="993366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3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2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7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993366"/>
                </a:fgClr>
                <a:bgClr>
                  <a:srgbClr val="FF0000"/>
                </a:bgClr>
              </a:pattFill>
            </c:spPr>
          </c:dPt>
          <c:cat>
            <c:strRef>
              <c:f>'[1]Усп.по пр.'!$A$6:$A$27</c:f>
              <c:strCache>
                <c:ptCount val="22"/>
                <c:pt idx="0">
                  <c:v>Русский яз.</c:v>
                </c:pt>
                <c:pt idx="1">
                  <c:v>Литература</c:v>
                </c:pt>
                <c:pt idx="2">
                  <c:v>Алгебра</c:v>
                </c:pt>
                <c:pt idx="3">
                  <c:v>Геометрия</c:v>
                </c:pt>
                <c:pt idx="4">
                  <c:v>Информатика</c:v>
                </c:pt>
                <c:pt idx="5">
                  <c:v>История</c:v>
                </c:pt>
                <c:pt idx="6">
                  <c:v>Обществознание</c:v>
                </c:pt>
                <c:pt idx="7">
                  <c:v>География</c:v>
                </c:pt>
                <c:pt idx="8">
                  <c:v>Физика</c:v>
                </c:pt>
                <c:pt idx="9">
                  <c:v>Химия</c:v>
                </c:pt>
                <c:pt idx="10">
                  <c:v>Биология</c:v>
                </c:pt>
                <c:pt idx="11">
                  <c:v>Экология</c:v>
                </c:pt>
                <c:pt idx="12">
                  <c:v>Немецкий яз.</c:v>
                </c:pt>
                <c:pt idx="13">
                  <c:v>Экономика</c:v>
                </c:pt>
                <c:pt idx="14">
                  <c:v>Астрономия</c:v>
                </c:pt>
                <c:pt idx="15">
                  <c:v>Черчение</c:v>
                </c:pt>
                <c:pt idx="16">
                  <c:v>Физкультура</c:v>
                </c:pt>
                <c:pt idx="17">
                  <c:v>ОБЖ</c:v>
                </c:pt>
                <c:pt idx="18">
                  <c:v>Музыка</c:v>
                </c:pt>
                <c:pt idx="19">
                  <c:v>ИЗО</c:v>
                </c:pt>
                <c:pt idx="20">
                  <c:v>Технология</c:v>
                </c:pt>
                <c:pt idx="21">
                  <c:v>МХК</c:v>
                </c:pt>
              </c:strCache>
            </c:strRef>
          </c:cat>
          <c:val>
            <c:numRef>
              <c:f>'[1]Усп.по пр.'!$C$6:$C$27</c:f>
              <c:numCache>
                <c:ptCount val="22"/>
                <c:pt idx="0">
                  <c:v>54</c:v>
                </c:pt>
                <c:pt idx="1">
                  <c:v>69</c:v>
                </c:pt>
                <c:pt idx="2">
                  <c:v>70</c:v>
                </c:pt>
                <c:pt idx="3">
                  <c:v>36</c:v>
                </c:pt>
                <c:pt idx="4">
                  <c:v>100</c:v>
                </c:pt>
                <c:pt idx="5">
                  <c:v>74</c:v>
                </c:pt>
                <c:pt idx="6">
                  <c:v>77</c:v>
                </c:pt>
                <c:pt idx="7">
                  <c:v>81</c:v>
                </c:pt>
                <c:pt idx="8">
                  <c:v>39</c:v>
                </c:pt>
                <c:pt idx="9">
                  <c:v>73</c:v>
                </c:pt>
                <c:pt idx="10">
                  <c:v>74</c:v>
                </c:pt>
                <c:pt idx="11">
                  <c:v>88</c:v>
                </c:pt>
                <c:pt idx="12">
                  <c:v>69</c:v>
                </c:pt>
                <c:pt idx="15">
                  <c:v>54</c:v>
                </c:pt>
                <c:pt idx="16">
                  <c:v>100</c:v>
                </c:pt>
                <c:pt idx="17">
                  <c:v>80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60</c:v>
                </c:pt>
              </c:numCache>
            </c:numRef>
          </c:val>
        </c:ser>
        <c:gapWidth val="40"/>
        <c:axId val="32454746"/>
        <c:axId val="19258515"/>
      </c:barChart>
      <c:catAx>
        <c:axId val="32454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/>
            </a:pPr>
          </a:p>
        </c:txPr>
        <c:crossAx val="19258515"/>
        <c:crosses val="autoZero"/>
        <c:auto val="1"/>
        <c:lblOffset val="100"/>
        <c:tickLblSkip val="1"/>
        <c:noMultiLvlLbl val="0"/>
      </c:catAx>
      <c:valAx>
        <c:axId val="1925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474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52525" y="0"/>
        <a:ext cx="4314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п.по кл."/>
      <sheetName val="Выб.предм.11 кл."/>
      <sheetName val="Выб.предм.9 кл."/>
      <sheetName val="Экз. 11 кл."/>
      <sheetName val="Экз. 9 кл."/>
      <sheetName val="Усп.по уч."/>
      <sheetName val="Ср.балл по пр."/>
      <sheetName val="Усп.по пр."/>
    </sheetNames>
    <sheetDataSet>
      <sheetData sheetId="7">
        <row r="6">
          <cell r="A6" t="str">
            <v>Русский яз.</v>
          </cell>
          <cell r="C6">
            <v>54</v>
          </cell>
        </row>
        <row r="7">
          <cell r="A7" t="str">
            <v>Литература</v>
          </cell>
          <cell r="C7">
            <v>69</v>
          </cell>
        </row>
        <row r="8">
          <cell r="A8" t="str">
            <v>Алгебра</v>
          </cell>
          <cell r="C8">
            <v>70</v>
          </cell>
        </row>
        <row r="9">
          <cell r="A9" t="str">
            <v>Геометрия</v>
          </cell>
          <cell r="C9">
            <v>36</v>
          </cell>
        </row>
        <row r="10">
          <cell r="A10" t="str">
            <v>Информатика</v>
          </cell>
          <cell r="C10">
            <v>100</v>
          </cell>
        </row>
        <row r="11">
          <cell r="A11" t="str">
            <v>История</v>
          </cell>
          <cell r="C11">
            <v>74</v>
          </cell>
        </row>
        <row r="12">
          <cell r="A12" t="str">
            <v>Обществознание</v>
          </cell>
          <cell r="C12">
            <v>77</v>
          </cell>
        </row>
        <row r="13">
          <cell r="A13" t="str">
            <v>География</v>
          </cell>
          <cell r="C13">
            <v>81</v>
          </cell>
        </row>
        <row r="14">
          <cell r="A14" t="str">
            <v>Физика</v>
          </cell>
          <cell r="C14">
            <v>39</v>
          </cell>
        </row>
        <row r="15">
          <cell r="A15" t="str">
            <v>Химия</v>
          </cell>
          <cell r="C15">
            <v>73</v>
          </cell>
        </row>
        <row r="16">
          <cell r="A16" t="str">
            <v>Биология</v>
          </cell>
          <cell r="C16">
            <v>74</v>
          </cell>
        </row>
        <row r="17">
          <cell r="A17" t="str">
            <v>Экология</v>
          </cell>
          <cell r="C17">
            <v>88</v>
          </cell>
        </row>
        <row r="18">
          <cell r="A18" t="str">
            <v>Немецкий яз.</v>
          </cell>
          <cell r="C18">
            <v>69</v>
          </cell>
        </row>
        <row r="19">
          <cell r="A19" t="str">
            <v>Экономика</v>
          </cell>
        </row>
        <row r="20">
          <cell r="A20" t="str">
            <v>Астрономия</v>
          </cell>
        </row>
        <row r="21">
          <cell r="A21" t="str">
            <v>Черчение</v>
          </cell>
          <cell r="C21">
            <v>54</v>
          </cell>
        </row>
        <row r="22">
          <cell r="A22" t="str">
            <v>Физкультура</v>
          </cell>
          <cell r="C22">
            <v>100</v>
          </cell>
        </row>
        <row r="23">
          <cell r="A23" t="str">
            <v>ОБЖ</v>
          </cell>
          <cell r="C23">
            <v>80</v>
          </cell>
        </row>
        <row r="24">
          <cell r="A24" t="str">
            <v>Музыка</v>
          </cell>
          <cell r="C24">
            <v>100</v>
          </cell>
        </row>
        <row r="25">
          <cell r="A25" t="str">
            <v>ИЗО</v>
          </cell>
          <cell r="C25">
            <v>100</v>
          </cell>
        </row>
        <row r="26">
          <cell r="A26" t="str">
            <v>Технология</v>
          </cell>
          <cell r="C26">
            <v>100</v>
          </cell>
        </row>
        <row r="27">
          <cell r="A27" t="str">
            <v>МХК</v>
          </cell>
          <cell r="C27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68" zoomScaleNormal="68" workbookViewId="0" topLeftCell="A1">
      <selection activeCell="I12" sqref="I12"/>
    </sheetView>
  </sheetViews>
  <sheetFormatPr defaultColWidth="9.33203125" defaultRowHeight="12.75"/>
  <cols>
    <col min="1" max="1" width="24" style="1" bestFit="1" customWidth="1"/>
    <col min="2" max="2" width="16.66015625" style="1" bestFit="1" customWidth="1"/>
    <col min="3" max="3" width="14.83203125" style="1" bestFit="1" customWidth="1"/>
    <col min="4" max="4" width="18.16015625" style="1" bestFit="1" customWidth="1"/>
    <col min="5" max="5" width="17.66015625" style="1" bestFit="1" customWidth="1"/>
    <col min="6" max="6" width="19.66015625" style="1" bestFit="1" customWidth="1"/>
    <col min="7" max="7" width="24" style="1" bestFit="1" customWidth="1"/>
    <col min="8" max="16384" width="9.33203125" style="1" customWidth="1"/>
  </cols>
  <sheetData>
    <row r="1" spans="1:7" ht="15.75" customHeight="1" thickTop="1">
      <c r="A1" s="29" t="s">
        <v>0</v>
      </c>
      <c r="B1" s="31" t="s">
        <v>87</v>
      </c>
      <c r="C1" s="31" t="s">
        <v>88</v>
      </c>
      <c r="D1" s="31" t="s">
        <v>89</v>
      </c>
      <c r="E1" s="31" t="s">
        <v>90</v>
      </c>
      <c r="F1" s="33" t="s">
        <v>82</v>
      </c>
      <c r="G1" s="27" t="s">
        <v>0</v>
      </c>
    </row>
    <row r="2" spans="1:7" ht="15.75" customHeight="1">
      <c r="A2" s="30"/>
      <c r="B2" s="32"/>
      <c r="C2" s="32"/>
      <c r="D2" s="32"/>
      <c r="E2" s="32"/>
      <c r="F2" s="34"/>
      <c r="G2" s="28"/>
    </row>
    <row r="3" spans="1:7" ht="12.75">
      <c r="A3" s="10" t="s">
        <v>1</v>
      </c>
      <c r="B3" s="2">
        <v>3</v>
      </c>
      <c r="C3" s="2">
        <v>3</v>
      </c>
      <c r="D3" s="2">
        <v>4</v>
      </c>
      <c r="E3" s="2">
        <v>3</v>
      </c>
      <c r="F3" s="3">
        <f aca="true" t="shared" si="0" ref="F3:F24">(COUNTIF(B3:E3,"=5")+0.64*COUNTIF(B3:E3,"=4")+0.36*COUNTIF(B3:E3,"=3"))/COUNT(B3:E3)</f>
        <v>0.43000000000000005</v>
      </c>
      <c r="G3" s="12" t="s">
        <v>1</v>
      </c>
    </row>
    <row r="4" spans="1:7" ht="12.75">
      <c r="A4" s="10" t="s">
        <v>2</v>
      </c>
      <c r="B4" s="2">
        <v>4</v>
      </c>
      <c r="C4" s="2">
        <v>4</v>
      </c>
      <c r="D4" s="2">
        <v>5</v>
      </c>
      <c r="E4" s="2">
        <v>3</v>
      </c>
      <c r="F4" s="3">
        <f t="shared" si="0"/>
        <v>0.66</v>
      </c>
      <c r="G4" s="12" t="s">
        <v>2</v>
      </c>
    </row>
    <row r="5" spans="1:7" ht="12.75">
      <c r="A5" s="10" t="s">
        <v>3</v>
      </c>
      <c r="B5" s="2">
        <v>4</v>
      </c>
      <c r="C5" s="2">
        <v>3</v>
      </c>
      <c r="D5" s="2">
        <v>4</v>
      </c>
      <c r="E5" s="2">
        <v>3</v>
      </c>
      <c r="F5" s="3">
        <f t="shared" si="0"/>
        <v>0.5</v>
      </c>
      <c r="G5" s="12" t="s">
        <v>3</v>
      </c>
    </row>
    <row r="6" spans="1:7" ht="12.75">
      <c r="A6" s="8" t="s">
        <v>4</v>
      </c>
      <c r="B6" s="2"/>
      <c r="C6" s="2"/>
      <c r="D6" s="2"/>
      <c r="E6" s="2"/>
      <c r="F6" s="5" t="e">
        <f t="shared" si="0"/>
        <v>#DIV/0!</v>
      </c>
      <c r="G6" s="13" t="s">
        <v>4</v>
      </c>
    </row>
    <row r="7" spans="1:7" ht="12.75">
      <c r="A7" s="8" t="s">
        <v>5</v>
      </c>
      <c r="B7" s="2"/>
      <c r="C7" s="2"/>
      <c r="D7" s="2"/>
      <c r="E7" s="2"/>
      <c r="F7" s="5" t="e">
        <f t="shared" si="0"/>
        <v>#DIV/0!</v>
      </c>
      <c r="G7" s="13" t="s">
        <v>5</v>
      </c>
    </row>
    <row r="8" spans="1:7" ht="12.75">
      <c r="A8" s="8" t="s">
        <v>6</v>
      </c>
      <c r="B8" s="2"/>
      <c r="C8" s="2"/>
      <c r="D8" s="2"/>
      <c r="E8" s="2"/>
      <c r="F8" s="5" t="e">
        <f t="shared" si="0"/>
        <v>#DIV/0!</v>
      </c>
      <c r="G8" s="13" t="s">
        <v>6</v>
      </c>
    </row>
    <row r="9" spans="1:7" ht="12.75">
      <c r="A9" s="8" t="s">
        <v>7</v>
      </c>
      <c r="B9" s="2"/>
      <c r="C9" s="2"/>
      <c r="D9" s="2"/>
      <c r="E9" s="2"/>
      <c r="F9" s="5" t="e">
        <f t="shared" si="0"/>
        <v>#DIV/0!</v>
      </c>
      <c r="G9" s="13" t="s">
        <v>7</v>
      </c>
    </row>
    <row r="10" spans="1:7" ht="12.75">
      <c r="A10" s="10" t="s">
        <v>8</v>
      </c>
      <c r="B10" s="2">
        <v>4</v>
      </c>
      <c r="C10" s="2">
        <v>4</v>
      </c>
      <c r="D10" s="2">
        <v>4</v>
      </c>
      <c r="E10" s="2">
        <v>4</v>
      </c>
      <c r="F10" s="3">
        <f t="shared" si="0"/>
        <v>0.64</v>
      </c>
      <c r="G10" s="12" t="s">
        <v>8</v>
      </c>
    </row>
    <row r="11" spans="1:7" ht="12.75">
      <c r="A11" s="8" t="s">
        <v>9</v>
      </c>
      <c r="B11" s="2"/>
      <c r="C11" s="2"/>
      <c r="D11" s="2"/>
      <c r="E11" s="2"/>
      <c r="F11" s="5" t="e">
        <f t="shared" si="0"/>
        <v>#DIV/0!</v>
      </c>
      <c r="G11" s="13" t="s">
        <v>9</v>
      </c>
    </row>
    <row r="12" spans="1:7" ht="12.75">
      <c r="A12" s="8" t="s">
        <v>10</v>
      </c>
      <c r="B12" s="2"/>
      <c r="C12" s="2"/>
      <c r="D12" s="2"/>
      <c r="E12" s="2"/>
      <c r="F12" s="5" t="e">
        <f t="shared" si="0"/>
        <v>#DIV/0!</v>
      </c>
      <c r="G12" s="13" t="s">
        <v>10</v>
      </c>
    </row>
    <row r="13" spans="1:7" ht="12.75">
      <c r="A13" s="8" t="s">
        <v>11</v>
      </c>
      <c r="B13" s="2"/>
      <c r="C13" s="2"/>
      <c r="D13" s="2"/>
      <c r="E13" s="2"/>
      <c r="F13" s="5" t="e">
        <f t="shared" si="0"/>
        <v>#DIV/0!</v>
      </c>
      <c r="G13" s="13" t="s">
        <v>11</v>
      </c>
    </row>
    <row r="14" spans="1:7" ht="12.75">
      <c r="A14" s="8" t="s">
        <v>12</v>
      </c>
      <c r="B14" s="2"/>
      <c r="C14" s="2"/>
      <c r="D14" s="2"/>
      <c r="E14" s="2"/>
      <c r="F14" s="5" t="e">
        <f t="shared" si="0"/>
        <v>#DIV/0!</v>
      </c>
      <c r="G14" s="13" t="s">
        <v>12</v>
      </c>
    </row>
    <row r="15" spans="1:7" ht="12.75">
      <c r="A15" s="8" t="s">
        <v>13</v>
      </c>
      <c r="B15" s="2"/>
      <c r="C15" s="2"/>
      <c r="D15" s="2"/>
      <c r="E15" s="2"/>
      <c r="F15" s="5" t="e">
        <f t="shared" si="0"/>
        <v>#DIV/0!</v>
      </c>
      <c r="G15" s="13" t="s">
        <v>13</v>
      </c>
    </row>
    <row r="16" spans="1:7" ht="12.75">
      <c r="A16" s="8" t="s">
        <v>14</v>
      </c>
      <c r="B16" s="2"/>
      <c r="C16" s="2"/>
      <c r="D16" s="2"/>
      <c r="E16" s="2"/>
      <c r="F16" s="5" t="e">
        <f t="shared" si="0"/>
        <v>#DIV/0!</v>
      </c>
      <c r="G16" s="13" t="s">
        <v>14</v>
      </c>
    </row>
    <row r="17" spans="1:7" ht="12.75">
      <c r="A17" s="8" t="s">
        <v>15</v>
      </c>
      <c r="B17" s="2"/>
      <c r="C17" s="2"/>
      <c r="D17" s="2"/>
      <c r="E17" s="2"/>
      <c r="F17" s="5" t="e">
        <f t="shared" si="0"/>
        <v>#DIV/0!</v>
      </c>
      <c r="G17" s="13" t="s">
        <v>15</v>
      </c>
    </row>
    <row r="18" spans="1:7" ht="12.75">
      <c r="A18" s="8" t="s">
        <v>16</v>
      </c>
      <c r="B18" s="2"/>
      <c r="C18" s="2"/>
      <c r="D18" s="2"/>
      <c r="E18" s="2"/>
      <c r="F18" s="5" t="e">
        <f t="shared" si="0"/>
        <v>#DIV/0!</v>
      </c>
      <c r="G18" s="13" t="s">
        <v>16</v>
      </c>
    </row>
    <row r="19" spans="1:7" ht="12.75">
      <c r="A19" s="10" t="s">
        <v>17</v>
      </c>
      <c r="B19" s="2">
        <v>4</v>
      </c>
      <c r="C19" s="2">
        <v>4</v>
      </c>
      <c r="D19" s="2">
        <v>4</v>
      </c>
      <c r="E19" s="2">
        <v>4</v>
      </c>
      <c r="F19" s="3">
        <f t="shared" si="0"/>
        <v>0.64</v>
      </c>
      <c r="G19" s="12" t="s">
        <v>17</v>
      </c>
    </row>
    <row r="20" spans="1:7" ht="12.75">
      <c r="A20" s="8" t="s">
        <v>18</v>
      </c>
      <c r="B20" s="2"/>
      <c r="C20" s="2"/>
      <c r="D20" s="2"/>
      <c r="E20" s="2"/>
      <c r="F20" s="5" t="e">
        <f t="shared" si="0"/>
        <v>#DIV/0!</v>
      </c>
      <c r="G20" s="13" t="s">
        <v>18</v>
      </c>
    </row>
    <row r="21" spans="1:7" ht="12.75">
      <c r="A21" s="8" t="s">
        <v>19</v>
      </c>
      <c r="B21" s="2">
        <v>4</v>
      </c>
      <c r="C21" s="2">
        <v>5</v>
      </c>
      <c r="D21" s="2">
        <v>4</v>
      </c>
      <c r="E21" s="2">
        <v>4</v>
      </c>
      <c r="F21" s="3">
        <f t="shared" si="0"/>
        <v>0.73</v>
      </c>
      <c r="G21" s="12" t="s">
        <v>19</v>
      </c>
    </row>
    <row r="22" spans="1:7" ht="12.75">
      <c r="A22" s="8" t="s">
        <v>20</v>
      </c>
      <c r="B22" s="2">
        <v>4</v>
      </c>
      <c r="C22" s="2">
        <v>4</v>
      </c>
      <c r="D22" s="2">
        <v>4</v>
      </c>
      <c r="E22" s="2">
        <v>5</v>
      </c>
      <c r="F22" s="3">
        <f t="shared" si="0"/>
        <v>0.73</v>
      </c>
      <c r="G22" s="12" t="s">
        <v>20</v>
      </c>
    </row>
    <row r="23" spans="1:7" ht="12.75">
      <c r="A23" s="10" t="s">
        <v>21</v>
      </c>
      <c r="B23" s="2">
        <v>5</v>
      </c>
      <c r="C23" s="2">
        <v>5</v>
      </c>
      <c r="D23" s="2">
        <v>5</v>
      </c>
      <c r="E23" s="2">
        <v>5</v>
      </c>
      <c r="F23" s="3">
        <f t="shared" si="0"/>
        <v>1</v>
      </c>
      <c r="G23" s="12" t="s">
        <v>21</v>
      </c>
    </row>
    <row r="24" spans="1:7" ht="12.75">
      <c r="A24" s="8" t="s">
        <v>22</v>
      </c>
      <c r="B24" s="6"/>
      <c r="C24" s="6"/>
      <c r="D24" s="4"/>
      <c r="E24" s="6"/>
      <c r="F24" s="5" t="e">
        <f t="shared" si="0"/>
        <v>#DIV/0!</v>
      </c>
      <c r="G24" s="13" t="s">
        <v>22</v>
      </c>
    </row>
    <row r="25" spans="1:7" ht="15.75">
      <c r="A25" s="11" t="s">
        <v>81</v>
      </c>
      <c r="B25" s="5">
        <f>(COUNTIF(B3:B24,"=5")+0.64*COUNTIF(B3:B24,"=4")+0.36*COUNTIF(B3:B24,"=3"))/COUNT(B3:B24)</f>
        <v>0.65</v>
      </c>
      <c r="C25" s="5">
        <f>(COUNTIF(C3:C24,"=5")+0.64*COUNTIF(C3:C24,"=4")+0.36*COUNTIF(C3:C24,"=3"))/COUNT(C3:C24)</f>
        <v>0.66</v>
      </c>
      <c r="D25" s="5">
        <f>(COUNTIF(D3:D24,"=5")+0.64*COUNTIF(D3:D24,"=4")+0.36*COUNTIF(D3:D24,"=3"))/COUNT(D3:D24)</f>
        <v>0.73</v>
      </c>
      <c r="E25" s="5">
        <f>(COUNTIF(E3:E24,"=5")+0.64*COUNTIF(E3:E24,"=4")+0.36*COUNTIF(E3:E24,"=3"))/COUNT(E3:E24)</f>
        <v>0.625</v>
      </c>
      <c r="F25" s="14">
        <f>AVERAGE(B25:E25)</f>
        <v>0.66625</v>
      </c>
      <c r="G25" s="11" t="s">
        <v>81</v>
      </c>
    </row>
  </sheetData>
  <mergeCells count="7">
    <mergeCell ref="G1:G2"/>
    <mergeCell ref="A1:A2"/>
    <mergeCell ref="B1:B2"/>
    <mergeCell ref="F1:F2"/>
    <mergeCell ref="D1:D2"/>
    <mergeCell ref="E1:E2"/>
    <mergeCell ref="C1:C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zoomScale="50" zoomScaleNormal="50" workbookViewId="0" topLeftCell="K1">
      <selection activeCell="B3" sqref="B3:T23"/>
    </sheetView>
  </sheetViews>
  <sheetFormatPr defaultColWidth="9.33203125" defaultRowHeight="12.75"/>
  <cols>
    <col min="1" max="1" width="24" style="1" bestFit="1" customWidth="1"/>
    <col min="2" max="2" width="16.66015625" style="1" bestFit="1" customWidth="1"/>
    <col min="3" max="3" width="19.16015625" style="1" bestFit="1" customWidth="1"/>
    <col min="4" max="4" width="19.33203125" style="1" bestFit="1" customWidth="1"/>
    <col min="5" max="5" width="16.83203125" style="1" bestFit="1" customWidth="1"/>
    <col min="6" max="6" width="16.66015625" style="1" bestFit="1" customWidth="1"/>
    <col min="7" max="7" width="16.83203125" style="1" bestFit="1" customWidth="1"/>
    <col min="8" max="14" width="16.83203125" style="1" customWidth="1"/>
    <col min="15" max="15" width="17.16015625" style="1" bestFit="1" customWidth="1"/>
    <col min="16" max="16" width="17" style="1" bestFit="1" customWidth="1"/>
    <col min="17" max="17" width="18.66015625" style="1" bestFit="1" customWidth="1"/>
    <col min="18" max="18" width="18.16015625" style="1" bestFit="1" customWidth="1"/>
    <col min="19" max="19" width="19.16015625" style="1" bestFit="1" customWidth="1"/>
    <col min="20" max="20" width="18.33203125" style="1" bestFit="1" customWidth="1"/>
    <col min="21" max="21" width="19.66015625" style="1" bestFit="1" customWidth="1"/>
    <col min="22" max="22" width="24" style="1" bestFit="1" customWidth="1"/>
    <col min="23" max="16384" width="9.33203125" style="1" customWidth="1"/>
  </cols>
  <sheetData>
    <row r="1" spans="1:22" ht="15.75" customHeight="1">
      <c r="A1" s="29" t="s">
        <v>0</v>
      </c>
      <c r="B1" s="37" t="s">
        <v>99</v>
      </c>
      <c r="C1" s="37" t="s">
        <v>100</v>
      </c>
      <c r="D1" s="37" t="s">
        <v>101</v>
      </c>
      <c r="E1" s="37" t="s">
        <v>102</v>
      </c>
      <c r="F1" s="37" t="s">
        <v>103</v>
      </c>
      <c r="G1" s="37" t="s">
        <v>104</v>
      </c>
      <c r="H1" s="37" t="s">
        <v>105</v>
      </c>
      <c r="I1" s="37" t="s">
        <v>106</v>
      </c>
      <c r="J1" s="37" t="s">
        <v>107</v>
      </c>
      <c r="K1" s="37" t="s">
        <v>108</v>
      </c>
      <c r="L1" s="37" t="s">
        <v>109</v>
      </c>
      <c r="M1" s="37" t="s">
        <v>110</v>
      </c>
      <c r="N1" s="37" t="s">
        <v>58</v>
      </c>
      <c r="O1" s="37" t="s">
        <v>85</v>
      </c>
      <c r="P1" s="37" t="s">
        <v>111</v>
      </c>
      <c r="Q1" s="37" t="s">
        <v>112</v>
      </c>
      <c r="R1" s="37" t="s">
        <v>113</v>
      </c>
      <c r="S1" s="37" t="s">
        <v>114</v>
      </c>
      <c r="T1" s="37" t="s">
        <v>115</v>
      </c>
      <c r="U1" s="33" t="s">
        <v>82</v>
      </c>
      <c r="V1" s="27" t="s">
        <v>0</v>
      </c>
    </row>
    <row r="2" spans="1:22" ht="15.75" customHeight="1">
      <c r="A2" s="3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4"/>
      <c r="V2" s="28"/>
    </row>
    <row r="3" spans="1:22" ht="12.75">
      <c r="A3" s="10" t="s">
        <v>1</v>
      </c>
      <c r="B3" s="4">
        <v>4</v>
      </c>
      <c r="C3" s="4">
        <v>4</v>
      </c>
      <c r="D3" s="4">
        <v>3</v>
      </c>
      <c r="E3" s="4">
        <v>4</v>
      </c>
      <c r="F3" s="4">
        <v>4</v>
      </c>
      <c r="G3" s="4">
        <v>4</v>
      </c>
      <c r="H3" s="4">
        <v>4</v>
      </c>
      <c r="I3" s="4">
        <v>3</v>
      </c>
      <c r="J3" s="4">
        <v>3</v>
      </c>
      <c r="K3" s="4">
        <v>3</v>
      </c>
      <c r="L3" s="4">
        <v>4</v>
      </c>
      <c r="M3" s="4">
        <v>4</v>
      </c>
      <c r="N3" s="4">
        <v>3</v>
      </c>
      <c r="O3" s="4">
        <v>3</v>
      </c>
      <c r="P3" s="4">
        <v>3</v>
      </c>
      <c r="Q3" s="4">
        <v>3</v>
      </c>
      <c r="R3" s="4">
        <v>4</v>
      </c>
      <c r="S3" s="4">
        <v>3</v>
      </c>
      <c r="T3" s="4">
        <v>4</v>
      </c>
      <c r="U3" s="3">
        <f aca="true" t="shared" si="0" ref="U3:U24">(COUNTIF(B3:T3,"=5")+0.64*COUNTIF(B3:T3,"=4")+0.36*COUNTIF(B3:T3,"=3"))/COUNT(B3:T3)</f>
        <v>0.5073684210526316</v>
      </c>
      <c r="V3" s="12" t="s">
        <v>1</v>
      </c>
    </row>
    <row r="4" spans="1:22" ht="12.75">
      <c r="A4" s="10" t="s">
        <v>2</v>
      </c>
      <c r="B4" s="4">
        <v>4</v>
      </c>
      <c r="C4" s="4">
        <v>4</v>
      </c>
      <c r="D4" s="4">
        <v>3</v>
      </c>
      <c r="E4" s="4">
        <v>4</v>
      </c>
      <c r="F4" s="4">
        <v>4</v>
      </c>
      <c r="G4" s="4">
        <v>4</v>
      </c>
      <c r="H4" s="4">
        <v>4</v>
      </c>
      <c r="I4" s="4">
        <v>3</v>
      </c>
      <c r="J4" s="4">
        <v>3</v>
      </c>
      <c r="K4" s="4">
        <v>3</v>
      </c>
      <c r="L4" s="4">
        <v>4</v>
      </c>
      <c r="M4" s="4">
        <v>4</v>
      </c>
      <c r="N4" s="4">
        <v>3</v>
      </c>
      <c r="O4" s="4">
        <v>3</v>
      </c>
      <c r="P4" s="4">
        <v>4</v>
      </c>
      <c r="Q4" s="4">
        <v>3</v>
      </c>
      <c r="R4" s="4">
        <v>5</v>
      </c>
      <c r="S4" s="4">
        <v>3</v>
      </c>
      <c r="T4" s="4">
        <v>3</v>
      </c>
      <c r="U4" s="3">
        <f t="shared" si="0"/>
        <v>0.5263157894736842</v>
      </c>
      <c r="V4" s="12" t="s">
        <v>2</v>
      </c>
    </row>
    <row r="5" spans="1:22" ht="12.75">
      <c r="A5" s="10" t="s">
        <v>3</v>
      </c>
      <c r="B5" s="4">
        <v>3</v>
      </c>
      <c r="C5" s="4">
        <v>3</v>
      </c>
      <c r="D5" s="4">
        <v>3</v>
      </c>
      <c r="E5" s="4">
        <v>4</v>
      </c>
      <c r="F5" s="4">
        <v>4</v>
      </c>
      <c r="G5" s="4">
        <v>4</v>
      </c>
      <c r="H5" s="4">
        <v>4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5</v>
      </c>
      <c r="S5" s="4">
        <v>3</v>
      </c>
      <c r="T5" s="4">
        <v>4</v>
      </c>
      <c r="U5" s="3">
        <f t="shared" si="0"/>
        <v>0.46736842105263154</v>
      </c>
      <c r="V5" s="12" t="s">
        <v>3</v>
      </c>
    </row>
    <row r="6" spans="1:22" ht="12.75">
      <c r="A6" s="10" t="s">
        <v>4</v>
      </c>
      <c r="B6" s="4">
        <v>3</v>
      </c>
      <c r="C6" s="4">
        <v>3</v>
      </c>
      <c r="D6" s="4">
        <v>3</v>
      </c>
      <c r="E6" s="4">
        <v>4</v>
      </c>
      <c r="F6" s="4">
        <v>4</v>
      </c>
      <c r="G6" s="4">
        <v>4</v>
      </c>
      <c r="H6" s="4">
        <v>4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5</v>
      </c>
      <c r="S6" s="4">
        <v>3</v>
      </c>
      <c r="T6" s="4">
        <v>4</v>
      </c>
      <c r="U6" s="3">
        <f t="shared" si="0"/>
        <v>0.46736842105263154</v>
      </c>
      <c r="V6" s="12" t="s">
        <v>4</v>
      </c>
    </row>
    <row r="7" spans="1:22" ht="12.75">
      <c r="A7" s="10" t="s">
        <v>5</v>
      </c>
      <c r="B7" s="4">
        <v>4</v>
      </c>
      <c r="C7" s="4">
        <v>3</v>
      </c>
      <c r="D7" s="4">
        <v>4</v>
      </c>
      <c r="E7" s="4">
        <v>4</v>
      </c>
      <c r="F7" s="4">
        <v>4</v>
      </c>
      <c r="G7" s="4">
        <v>5</v>
      </c>
      <c r="H7" s="4">
        <v>5</v>
      </c>
      <c r="I7" s="4">
        <v>3</v>
      </c>
      <c r="J7" s="4">
        <v>3</v>
      </c>
      <c r="K7" s="4">
        <v>3</v>
      </c>
      <c r="L7" s="4">
        <v>3</v>
      </c>
      <c r="M7" s="4">
        <v>4</v>
      </c>
      <c r="N7" s="4">
        <v>3</v>
      </c>
      <c r="O7" s="4">
        <v>3</v>
      </c>
      <c r="P7" s="4">
        <v>4</v>
      </c>
      <c r="Q7" s="4">
        <v>3</v>
      </c>
      <c r="R7" s="4">
        <v>5</v>
      </c>
      <c r="S7" s="4">
        <v>3</v>
      </c>
      <c r="T7" s="4">
        <v>4</v>
      </c>
      <c r="U7" s="3">
        <f t="shared" si="0"/>
        <v>0.5642105263157895</v>
      </c>
      <c r="V7" s="12" t="s">
        <v>5</v>
      </c>
    </row>
    <row r="8" spans="1:22" ht="12.75">
      <c r="A8" s="10" t="s">
        <v>6</v>
      </c>
      <c r="B8" s="4">
        <v>4</v>
      </c>
      <c r="C8" s="4">
        <v>4</v>
      </c>
      <c r="D8" s="4">
        <v>3</v>
      </c>
      <c r="E8" s="4">
        <v>4</v>
      </c>
      <c r="F8" s="4">
        <v>4</v>
      </c>
      <c r="G8" s="4">
        <v>4</v>
      </c>
      <c r="H8" s="4">
        <v>4.5</v>
      </c>
      <c r="I8" s="4">
        <v>3</v>
      </c>
      <c r="J8" s="4">
        <v>4</v>
      </c>
      <c r="K8" s="4">
        <v>3</v>
      </c>
      <c r="L8" s="4">
        <v>3</v>
      </c>
      <c r="M8" s="4">
        <v>4</v>
      </c>
      <c r="N8" s="4">
        <v>3</v>
      </c>
      <c r="O8" s="4">
        <v>3.5</v>
      </c>
      <c r="P8" s="4">
        <v>3.5</v>
      </c>
      <c r="Q8" s="4">
        <v>3</v>
      </c>
      <c r="R8" s="4">
        <v>4.5</v>
      </c>
      <c r="S8" s="4">
        <v>3</v>
      </c>
      <c r="T8" s="4">
        <v>3.5</v>
      </c>
      <c r="U8" s="3">
        <f t="shared" si="0"/>
        <v>0.3684210526315789</v>
      </c>
      <c r="V8" s="12" t="s">
        <v>6</v>
      </c>
    </row>
    <row r="9" spans="1:22" ht="12.75">
      <c r="A9" s="8" t="s">
        <v>7</v>
      </c>
      <c r="B9" s="4">
        <v>4</v>
      </c>
      <c r="C9" s="4">
        <v>3</v>
      </c>
      <c r="D9" s="4">
        <v>3</v>
      </c>
      <c r="E9" s="4">
        <v>4</v>
      </c>
      <c r="F9" s="4">
        <v>4</v>
      </c>
      <c r="G9" s="4">
        <v>4</v>
      </c>
      <c r="H9" s="4">
        <v>4</v>
      </c>
      <c r="I9" s="4">
        <v>3</v>
      </c>
      <c r="J9" s="4">
        <v>3</v>
      </c>
      <c r="K9" s="4">
        <v>3</v>
      </c>
      <c r="L9" s="4">
        <v>3</v>
      </c>
      <c r="M9" s="4">
        <v>4</v>
      </c>
      <c r="N9" s="4">
        <v>3</v>
      </c>
      <c r="O9" s="4">
        <v>4</v>
      </c>
      <c r="P9" s="4">
        <v>4</v>
      </c>
      <c r="Q9" s="4">
        <v>3</v>
      </c>
      <c r="R9" s="4">
        <v>5</v>
      </c>
      <c r="S9" s="4">
        <v>3</v>
      </c>
      <c r="T9" s="4">
        <v>4</v>
      </c>
      <c r="U9" s="3">
        <f t="shared" si="0"/>
        <v>0.5263157894736842</v>
      </c>
      <c r="V9" s="13" t="s">
        <v>7</v>
      </c>
    </row>
    <row r="10" spans="1:22" ht="12.75">
      <c r="A10" s="10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 t="e">
        <f t="shared" si="0"/>
        <v>#DIV/0!</v>
      </c>
      <c r="V10" s="12" t="s">
        <v>8</v>
      </c>
    </row>
    <row r="11" spans="1:22" ht="12.75">
      <c r="A11" s="10" t="s">
        <v>9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4</v>
      </c>
      <c r="H11" s="4">
        <v>4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>
        <v>5</v>
      </c>
      <c r="S11" s="4">
        <v>3</v>
      </c>
      <c r="T11" s="4">
        <v>4</v>
      </c>
      <c r="U11" s="3">
        <f t="shared" si="0"/>
        <v>0.4378947368421053</v>
      </c>
      <c r="V11" s="12" t="s">
        <v>9</v>
      </c>
    </row>
    <row r="12" spans="1:22" ht="12.75">
      <c r="A12" s="10" t="s">
        <v>10</v>
      </c>
      <c r="B12" s="4">
        <v>3</v>
      </c>
      <c r="C12" s="4">
        <v>3</v>
      </c>
      <c r="D12" s="4">
        <v>3</v>
      </c>
      <c r="E12" s="4">
        <v>4</v>
      </c>
      <c r="F12" s="4">
        <v>4</v>
      </c>
      <c r="G12" s="4">
        <v>4</v>
      </c>
      <c r="H12" s="4">
        <v>4</v>
      </c>
      <c r="I12" s="4">
        <v>3</v>
      </c>
      <c r="J12" s="4">
        <v>3</v>
      </c>
      <c r="K12" s="4">
        <v>3</v>
      </c>
      <c r="L12" s="4">
        <v>3</v>
      </c>
      <c r="M12" s="4">
        <v>4</v>
      </c>
      <c r="N12" s="4">
        <v>3</v>
      </c>
      <c r="O12" s="4">
        <v>3</v>
      </c>
      <c r="P12" s="4">
        <v>3</v>
      </c>
      <c r="Q12" s="4">
        <v>3</v>
      </c>
      <c r="R12" s="4">
        <v>5</v>
      </c>
      <c r="S12" s="4">
        <v>3</v>
      </c>
      <c r="T12" s="4">
        <v>3</v>
      </c>
      <c r="U12" s="3">
        <f t="shared" si="0"/>
        <v>0.46736842105263154</v>
      </c>
      <c r="V12" s="12" t="s">
        <v>10</v>
      </c>
    </row>
    <row r="13" spans="1:22" ht="12.75">
      <c r="A13" s="10" t="s">
        <v>11</v>
      </c>
      <c r="B13" s="4">
        <v>4</v>
      </c>
      <c r="C13" s="4">
        <v>4</v>
      </c>
      <c r="D13" s="4">
        <v>3</v>
      </c>
      <c r="E13" s="4">
        <v>5</v>
      </c>
      <c r="F13" s="4">
        <v>4</v>
      </c>
      <c r="G13" s="4">
        <v>5</v>
      </c>
      <c r="H13" s="4">
        <v>5</v>
      </c>
      <c r="I13" s="4">
        <v>3</v>
      </c>
      <c r="J13" s="4">
        <v>3</v>
      </c>
      <c r="K13" s="4">
        <v>3</v>
      </c>
      <c r="L13" s="4">
        <v>4</v>
      </c>
      <c r="M13" s="4">
        <v>4</v>
      </c>
      <c r="N13" s="4">
        <v>3</v>
      </c>
      <c r="O13" s="4">
        <v>3</v>
      </c>
      <c r="P13" s="4">
        <v>3</v>
      </c>
      <c r="Q13" s="4">
        <v>3</v>
      </c>
      <c r="R13" s="4">
        <v>5</v>
      </c>
      <c r="S13" s="4">
        <v>3</v>
      </c>
      <c r="T13" s="4">
        <v>3</v>
      </c>
      <c r="U13" s="3">
        <f t="shared" si="0"/>
        <v>0.5684210526315789</v>
      </c>
      <c r="V13" s="12" t="s">
        <v>11</v>
      </c>
    </row>
    <row r="14" spans="1:22" ht="12.75">
      <c r="A14" s="10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 t="e">
        <f t="shared" si="0"/>
        <v>#DIV/0!</v>
      </c>
      <c r="V14" s="12" t="s">
        <v>12</v>
      </c>
    </row>
    <row r="15" spans="1:22" ht="12.75">
      <c r="A15" s="10" t="s">
        <v>13</v>
      </c>
      <c r="B15" s="4">
        <v>4</v>
      </c>
      <c r="C15" s="4">
        <v>4</v>
      </c>
      <c r="D15" s="4">
        <v>3</v>
      </c>
      <c r="E15" s="4">
        <v>3</v>
      </c>
      <c r="F15" s="4">
        <v>4</v>
      </c>
      <c r="G15" s="4">
        <v>4</v>
      </c>
      <c r="H15" s="4">
        <v>5</v>
      </c>
      <c r="I15" s="4">
        <v>3</v>
      </c>
      <c r="J15" s="4">
        <v>3</v>
      </c>
      <c r="K15" s="4">
        <v>3</v>
      </c>
      <c r="L15" s="4">
        <v>3</v>
      </c>
      <c r="M15" s="4">
        <v>4</v>
      </c>
      <c r="N15" s="4">
        <v>3</v>
      </c>
      <c r="O15" s="4">
        <v>3</v>
      </c>
      <c r="P15" s="4">
        <v>3</v>
      </c>
      <c r="Q15" s="4">
        <v>3</v>
      </c>
      <c r="R15" s="4">
        <v>5</v>
      </c>
      <c r="S15" s="4">
        <v>3</v>
      </c>
      <c r="T15" s="4">
        <v>3</v>
      </c>
      <c r="U15" s="3">
        <f t="shared" si="0"/>
        <v>0.5010526315789473</v>
      </c>
      <c r="V15" s="12" t="s">
        <v>13</v>
      </c>
    </row>
    <row r="16" spans="1:22" ht="12.75">
      <c r="A16" s="10" t="s">
        <v>14</v>
      </c>
      <c r="B16" s="4">
        <v>5</v>
      </c>
      <c r="C16" s="4">
        <v>4</v>
      </c>
      <c r="D16" s="4">
        <v>4</v>
      </c>
      <c r="E16" s="4">
        <v>4</v>
      </c>
      <c r="F16" s="4">
        <v>4</v>
      </c>
      <c r="G16" s="4">
        <v>4</v>
      </c>
      <c r="H16" s="4">
        <v>5</v>
      </c>
      <c r="I16" s="4">
        <v>3</v>
      </c>
      <c r="J16" s="4">
        <v>3</v>
      </c>
      <c r="K16" s="4">
        <v>3</v>
      </c>
      <c r="L16" s="4">
        <v>4</v>
      </c>
      <c r="M16" s="4">
        <v>4</v>
      </c>
      <c r="N16" s="4">
        <v>3</v>
      </c>
      <c r="O16" s="4">
        <v>3</v>
      </c>
      <c r="P16" s="4">
        <v>4</v>
      </c>
      <c r="Q16" s="4">
        <v>3</v>
      </c>
      <c r="R16" s="4">
        <v>5</v>
      </c>
      <c r="S16" s="4">
        <v>3</v>
      </c>
      <c r="T16" s="4">
        <v>3</v>
      </c>
      <c r="U16" s="3">
        <f t="shared" si="0"/>
        <v>0.5789473684210527</v>
      </c>
      <c r="V16" s="12" t="s">
        <v>14</v>
      </c>
    </row>
    <row r="17" spans="1:22" ht="12.75">
      <c r="A17" s="8" t="s">
        <v>15</v>
      </c>
      <c r="B17" s="4">
        <v>4</v>
      </c>
      <c r="C17" s="4">
        <v>4</v>
      </c>
      <c r="D17" s="4">
        <v>4</v>
      </c>
      <c r="E17" s="4">
        <v>4</v>
      </c>
      <c r="F17" s="4">
        <v>4</v>
      </c>
      <c r="G17" s="4">
        <v>4</v>
      </c>
      <c r="H17" s="4">
        <v>5</v>
      </c>
      <c r="I17" s="4">
        <v>3</v>
      </c>
      <c r="J17" s="4">
        <v>3</v>
      </c>
      <c r="K17" s="4">
        <v>3</v>
      </c>
      <c r="L17" s="4">
        <v>3</v>
      </c>
      <c r="M17" s="4">
        <v>4</v>
      </c>
      <c r="N17" s="4">
        <v>4</v>
      </c>
      <c r="O17" s="4">
        <v>3</v>
      </c>
      <c r="P17" s="4">
        <v>3</v>
      </c>
      <c r="Q17" s="4">
        <v>3</v>
      </c>
      <c r="R17" s="4">
        <v>5</v>
      </c>
      <c r="S17" s="4">
        <v>3</v>
      </c>
      <c r="T17" s="4">
        <v>4</v>
      </c>
      <c r="U17" s="3">
        <f t="shared" si="0"/>
        <v>0.56</v>
      </c>
      <c r="V17" s="13" t="s">
        <v>15</v>
      </c>
    </row>
    <row r="18" spans="1:22" ht="12.75">
      <c r="A18" s="8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 t="e">
        <f t="shared" si="0"/>
        <v>#DIV/0!</v>
      </c>
      <c r="V18" s="13" t="s">
        <v>16</v>
      </c>
    </row>
    <row r="19" spans="1:22" ht="12.75">
      <c r="A19" s="10" t="s">
        <v>17</v>
      </c>
      <c r="B19" s="4">
        <v>5</v>
      </c>
      <c r="C19" s="4">
        <v>4</v>
      </c>
      <c r="D19" s="4">
        <v>4</v>
      </c>
      <c r="E19" s="4">
        <v>4</v>
      </c>
      <c r="F19" s="4">
        <v>4</v>
      </c>
      <c r="G19" s="4">
        <v>4</v>
      </c>
      <c r="H19" s="4">
        <v>5</v>
      </c>
      <c r="I19" s="4">
        <v>5</v>
      </c>
      <c r="J19" s="4">
        <v>4</v>
      </c>
      <c r="K19" s="4">
        <v>4</v>
      </c>
      <c r="L19" s="4">
        <v>3</v>
      </c>
      <c r="M19" s="4">
        <v>5</v>
      </c>
      <c r="N19" s="4">
        <v>3</v>
      </c>
      <c r="O19" s="4">
        <v>3</v>
      </c>
      <c r="P19" s="4">
        <v>3</v>
      </c>
      <c r="Q19" s="4">
        <v>4</v>
      </c>
      <c r="R19" s="4">
        <v>5</v>
      </c>
      <c r="S19" s="4">
        <v>5</v>
      </c>
      <c r="T19" s="4">
        <v>4</v>
      </c>
      <c r="U19" s="3">
        <f t="shared" si="0"/>
        <v>0.6947368421052631</v>
      </c>
      <c r="V19" s="12" t="s">
        <v>17</v>
      </c>
    </row>
    <row r="20" spans="1:22" ht="12.75">
      <c r="A20" s="10" t="s">
        <v>18</v>
      </c>
      <c r="B20" s="4">
        <v>5</v>
      </c>
      <c r="C20" s="4">
        <v>4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>
        <v>3</v>
      </c>
      <c r="J20" s="4">
        <v>4</v>
      </c>
      <c r="K20" s="4">
        <v>4</v>
      </c>
      <c r="L20" s="4">
        <v>5</v>
      </c>
      <c r="M20" s="4">
        <v>4</v>
      </c>
      <c r="N20" s="4">
        <v>4</v>
      </c>
      <c r="O20" s="4">
        <v>3</v>
      </c>
      <c r="P20" s="4">
        <v>4</v>
      </c>
      <c r="Q20" s="4">
        <v>3</v>
      </c>
      <c r="R20" s="4">
        <v>5</v>
      </c>
      <c r="S20" s="4">
        <v>4</v>
      </c>
      <c r="T20" s="4">
        <v>4</v>
      </c>
      <c r="U20" s="3">
        <f t="shared" si="0"/>
        <v>0.7473684210526317</v>
      </c>
      <c r="V20" s="12" t="s">
        <v>18</v>
      </c>
    </row>
    <row r="21" spans="1:22" ht="12.75">
      <c r="A21" s="8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" t="e">
        <f t="shared" si="0"/>
        <v>#DIV/0!</v>
      </c>
      <c r="V21" s="13" t="s">
        <v>19</v>
      </c>
    </row>
    <row r="22" spans="1:22" ht="12.75">
      <c r="A22" s="8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 t="e">
        <f t="shared" si="0"/>
        <v>#DIV/0!</v>
      </c>
      <c r="V22" s="13" t="s">
        <v>20</v>
      </c>
    </row>
    <row r="23" spans="1:22" ht="12.75">
      <c r="A23" s="10" t="s">
        <v>21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3</v>
      </c>
      <c r="J23" s="4">
        <v>3</v>
      </c>
      <c r="K23" s="4">
        <v>4</v>
      </c>
      <c r="L23" s="4">
        <v>5</v>
      </c>
      <c r="M23" s="4">
        <v>5</v>
      </c>
      <c r="N23" s="4">
        <v>5</v>
      </c>
      <c r="O23" s="4">
        <v>4</v>
      </c>
      <c r="P23" s="4">
        <v>5</v>
      </c>
      <c r="Q23" s="4">
        <v>4</v>
      </c>
      <c r="R23" s="4">
        <v>5</v>
      </c>
      <c r="S23" s="4">
        <v>3</v>
      </c>
      <c r="T23" s="4">
        <v>3</v>
      </c>
      <c r="U23" s="3">
        <f t="shared" si="0"/>
        <v>0.8084210526315789</v>
      </c>
      <c r="V23" s="12" t="s">
        <v>21</v>
      </c>
    </row>
    <row r="24" spans="1:22" ht="12.75">
      <c r="A24" s="8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 t="e">
        <f t="shared" si="0"/>
        <v>#DIV/0!</v>
      </c>
      <c r="V24" s="13" t="s">
        <v>22</v>
      </c>
    </row>
    <row r="25" spans="1:22" ht="15.75">
      <c r="A25" s="11" t="s">
        <v>81</v>
      </c>
      <c r="B25" s="5">
        <f aca="true" t="shared" si="1" ref="B25:T25">(COUNTIF(B3:B24,"=5")+0.64*COUNTIF(B3:B24,"=4")+0.36*COUNTIF(B3:B24,"=3"))/COUNT(B3:B24)</f>
        <v>0.66</v>
      </c>
      <c r="C25" s="5">
        <f t="shared" si="1"/>
        <v>0.5575</v>
      </c>
      <c r="D25" s="5">
        <f t="shared" si="1"/>
        <v>0.51</v>
      </c>
      <c r="E25" s="5">
        <f t="shared" si="1"/>
        <v>0.6725</v>
      </c>
      <c r="F25" s="5">
        <f t="shared" si="1"/>
        <v>0.6675</v>
      </c>
      <c r="G25" s="5">
        <f t="shared" si="1"/>
        <v>0.73</v>
      </c>
      <c r="H25" s="5">
        <f aca="true" t="shared" si="2" ref="H25:N25">(COUNTIF(H3:H24,"=5")+0.64*COUNTIF(H3:H24,"=4")+0.36*COUNTIF(H3:H24,"=3"))/COUNT(H3:H24)</f>
        <v>0.78</v>
      </c>
      <c r="I25" s="5">
        <f t="shared" si="2"/>
        <v>0.39999999999999997</v>
      </c>
      <c r="J25" s="5">
        <f t="shared" si="2"/>
        <v>0.4125</v>
      </c>
      <c r="K25" s="5">
        <f t="shared" si="2"/>
        <v>0.4125</v>
      </c>
      <c r="L25" s="5">
        <f t="shared" si="2"/>
        <v>0.51</v>
      </c>
      <c r="M25" s="5">
        <f t="shared" si="2"/>
        <v>0.6325</v>
      </c>
      <c r="N25" s="5">
        <f t="shared" si="2"/>
        <v>0.435</v>
      </c>
      <c r="O25" s="5">
        <f t="shared" si="1"/>
        <v>0.3725</v>
      </c>
      <c r="P25" s="5">
        <f t="shared" si="1"/>
        <v>0.46499999999999997</v>
      </c>
      <c r="Q25" s="5">
        <f t="shared" si="1"/>
        <v>0.395</v>
      </c>
      <c r="R25" s="5">
        <f t="shared" si="1"/>
        <v>0.915</v>
      </c>
      <c r="S25" s="5">
        <f t="shared" si="1"/>
        <v>0.4175</v>
      </c>
      <c r="T25" s="5">
        <f t="shared" si="1"/>
        <v>0.495</v>
      </c>
      <c r="U25" s="14">
        <f>AVERAGE(B25:T25)</f>
        <v>0.5494736842105263</v>
      </c>
      <c r="V25" s="11" t="s">
        <v>81</v>
      </c>
    </row>
  </sheetData>
  <mergeCells count="22">
    <mergeCell ref="V1:V2"/>
    <mergeCell ref="A1:A2"/>
    <mergeCell ref="B1:B2"/>
    <mergeCell ref="U1:U2"/>
    <mergeCell ref="C1:C2"/>
    <mergeCell ref="D1:D2"/>
    <mergeCell ref="E1:E2"/>
    <mergeCell ref="F1:F2"/>
    <mergeCell ref="G1:G2"/>
    <mergeCell ref="S1:S2"/>
    <mergeCell ref="T1:T2"/>
    <mergeCell ref="O1:O2"/>
    <mergeCell ref="P1:P2"/>
    <mergeCell ref="Q1:Q2"/>
    <mergeCell ref="R1:R2"/>
    <mergeCell ref="L1:L2"/>
    <mergeCell ref="M1:M2"/>
    <mergeCell ref="N1:N2"/>
    <mergeCell ref="H1:H2"/>
    <mergeCell ref="I1:I2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2">
      <selection activeCell="H27" sqref="H27"/>
    </sheetView>
  </sheetViews>
  <sheetFormatPr defaultColWidth="9.33203125" defaultRowHeight="12.75"/>
  <cols>
    <col min="1" max="1" width="20.16015625" style="1" bestFit="1" customWidth="1"/>
    <col min="2" max="11" width="7.83203125" style="1" customWidth="1"/>
    <col min="12" max="12" width="12.66015625" style="1" bestFit="1" customWidth="1"/>
    <col min="13" max="16384" width="9.33203125" style="1" customWidth="1"/>
  </cols>
  <sheetData>
    <row r="1" spans="1:12" ht="12.75" customHeight="1">
      <c r="A1" s="29" t="s">
        <v>0</v>
      </c>
      <c r="B1" s="42" t="s">
        <v>65</v>
      </c>
      <c r="C1" s="42"/>
      <c r="D1" s="42"/>
      <c r="E1" s="42"/>
      <c r="F1" s="42"/>
      <c r="G1" s="42"/>
      <c r="H1" s="42"/>
      <c r="I1" s="42"/>
      <c r="J1" s="42"/>
      <c r="K1" s="42"/>
      <c r="L1" s="43" t="s">
        <v>66</v>
      </c>
    </row>
    <row r="2" spans="1:12" ht="12.75" customHeight="1">
      <c r="A2" s="30"/>
      <c r="B2" s="7" t="s">
        <v>86</v>
      </c>
      <c r="C2" s="7" t="s">
        <v>74</v>
      </c>
      <c r="D2" s="7" t="s">
        <v>75</v>
      </c>
      <c r="E2" s="7" t="s">
        <v>76</v>
      </c>
      <c r="F2" s="7" t="s">
        <v>117</v>
      </c>
      <c r="G2" s="7" t="s">
        <v>116</v>
      </c>
      <c r="H2" s="7" t="s">
        <v>77</v>
      </c>
      <c r="I2" s="7" t="s">
        <v>78</v>
      </c>
      <c r="J2" s="7" t="s">
        <v>79</v>
      </c>
      <c r="K2" s="7" t="s">
        <v>80</v>
      </c>
      <c r="L2" s="44"/>
    </row>
    <row r="3" spans="1:12" ht="10.5" customHeight="1">
      <c r="A3" s="8" t="s">
        <v>1</v>
      </c>
      <c r="B3" s="5">
        <f>'2 кл'!F3</f>
        <v>0.43000000000000005</v>
      </c>
      <c r="C3" s="5">
        <f>'3 кл'!G3</f>
        <v>0.712</v>
      </c>
      <c r="D3" s="5">
        <f>'4 кл'!L3</f>
        <v>0.584</v>
      </c>
      <c r="E3" s="5">
        <f>'5 кл'!N3</f>
        <v>0.5233333333333333</v>
      </c>
      <c r="F3" s="5">
        <f>'6 кл'!N3</f>
        <v>0.5233333333333333</v>
      </c>
      <c r="G3" s="5">
        <f>'7 кл'!G3</f>
        <v>0.5279999999999999</v>
      </c>
      <c r="H3" s="5">
        <f>'8 кл'!I3</f>
        <v>0.52</v>
      </c>
      <c r="I3" s="5">
        <f>'9 кл'!G3</f>
        <v>0.544</v>
      </c>
      <c r="J3" s="5">
        <f>'10 кл'!N3</f>
        <v>0.5233333333333333</v>
      </c>
      <c r="K3" s="5">
        <f>'11 кл'!U3</f>
        <v>0.5073684210526316</v>
      </c>
      <c r="L3" s="18">
        <f aca="true" t="shared" si="0" ref="L3:L24">AVERAGE(B3:K3)</f>
        <v>0.5395368421052631</v>
      </c>
    </row>
    <row r="4" spans="1:12" ht="10.5" customHeight="1">
      <c r="A4" s="8" t="s">
        <v>2</v>
      </c>
      <c r="B4" s="5">
        <f>'2 кл'!F4</f>
        <v>0.66</v>
      </c>
      <c r="C4" s="5">
        <f>'3 кл'!G4</f>
        <v>0.8560000000000001</v>
      </c>
      <c r="D4" s="5">
        <f>'4 кл'!L4</f>
        <v>0.9279999999999999</v>
      </c>
      <c r="E4" s="5">
        <f>'5 кл'!N4</f>
        <v>0.7066666666666667</v>
      </c>
      <c r="F4" s="5">
        <f>'6 кл'!N4</f>
        <v>0.7066666666666667</v>
      </c>
      <c r="G4" s="5">
        <f>'7 кл'!G4</f>
        <v>0.8</v>
      </c>
      <c r="H4" s="5">
        <f>'8 кл'!I4</f>
        <v>0.6914285714285714</v>
      </c>
      <c r="I4" s="5">
        <f>'9 кл'!G4</f>
        <v>0.6559999999999999</v>
      </c>
      <c r="J4" s="5">
        <f>'10 кл'!N4</f>
        <v>0.5</v>
      </c>
      <c r="K4" s="5">
        <f>'11 кл'!U4</f>
        <v>0.5263157894736842</v>
      </c>
      <c r="L4" s="18">
        <f t="shared" si="0"/>
        <v>0.7031077694235588</v>
      </c>
    </row>
    <row r="5" spans="1:12" ht="10.5" customHeight="1">
      <c r="A5" s="8" t="s">
        <v>3</v>
      </c>
      <c r="B5" s="5">
        <f>'2 кл'!F5</f>
        <v>0.5</v>
      </c>
      <c r="C5" s="5">
        <f>'3 кл'!G5</f>
        <v>0.728</v>
      </c>
      <c r="D5" s="5">
        <f>'4 кл'!L5</f>
        <v>0.756</v>
      </c>
      <c r="E5" s="5">
        <f>'5 кл'!N5</f>
        <v>0.5766666666666667</v>
      </c>
      <c r="F5" s="5">
        <f>'6 кл'!N5</f>
        <v>0.5766666666666667</v>
      </c>
      <c r="G5" s="5">
        <f>'7 кл'!G5</f>
        <v>0.4720000000000001</v>
      </c>
      <c r="H5" s="5">
        <f>'8 кл'!I5</f>
        <v>0.52</v>
      </c>
      <c r="I5" s="5">
        <f>'9 кл'!G5</f>
        <v>0.6559999999999999</v>
      </c>
      <c r="J5" s="5">
        <f>'10 кл'!N5</f>
        <v>0.5233333333333333</v>
      </c>
      <c r="K5" s="5">
        <f>'11 кл'!U5</f>
        <v>0.46736842105263154</v>
      </c>
      <c r="L5" s="18">
        <f t="shared" si="0"/>
        <v>0.5776035087719298</v>
      </c>
    </row>
    <row r="6" spans="1:12" ht="10.5" customHeight="1">
      <c r="A6" s="8" t="s">
        <v>4</v>
      </c>
      <c r="B6" s="5"/>
      <c r="C6" s="5"/>
      <c r="D6" s="5"/>
      <c r="E6" s="5"/>
      <c r="F6" s="5"/>
      <c r="G6" s="5">
        <f>'7 кл'!G6</f>
        <v>0.4720000000000001</v>
      </c>
      <c r="H6" s="5">
        <f>'8 кл'!I6</f>
        <v>0.52</v>
      </c>
      <c r="I6" s="5">
        <f>'9 кл'!G6</f>
        <v>0.544</v>
      </c>
      <c r="J6" s="5">
        <f>'10 кл'!N6</f>
        <v>0.5</v>
      </c>
      <c r="K6" s="5">
        <f>'11 кл'!U6</f>
        <v>0.46736842105263154</v>
      </c>
      <c r="L6" s="18">
        <f t="shared" si="0"/>
        <v>0.5006736842105263</v>
      </c>
    </row>
    <row r="7" spans="1:12" ht="10.5" customHeight="1">
      <c r="A7" s="8" t="s">
        <v>5</v>
      </c>
      <c r="B7" s="5"/>
      <c r="C7" s="5"/>
      <c r="D7" s="5"/>
      <c r="E7" s="5"/>
      <c r="F7" s="5"/>
      <c r="G7" s="5"/>
      <c r="H7" s="5"/>
      <c r="I7" s="5"/>
      <c r="J7" s="5">
        <f>'10 кл'!N7</f>
        <v>0.5833333333333334</v>
      </c>
      <c r="K7" s="5">
        <f>'11 кл'!U7</f>
        <v>0.5642105263157895</v>
      </c>
      <c r="L7" s="18">
        <f t="shared" si="0"/>
        <v>0.5737719298245614</v>
      </c>
    </row>
    <row r="8" spans="1:12" ht="10.5" customHeight="1">
      <c r="A8" s="8" t="s">
        <v>6</v>
      </c>
      <c r="B8" s="5"/>
      <c r="C8" s="5">
        <f>'3 кл'!G8</f>
        <v>0.784</v>
      </c>
      <c r="D8" s="5">
        <f>'4 кл'!L8</f>
        <v>0.692</v>
      </c>
      <c r="E8" s="5">
        <f>'5 кл'!N8</f>
        <v>0.66</v>
      </c>
      <c r="F8" s="5">
        <f>'6 кл'!N8</f>
        <v>0.66</v>
      </c>
      <c r="G8" s="5">
        <f>'7 кл'!G8</f>
        <v>0.328</v>
      </c>
      <c r="H8" s="5">
        <f>'8 кл'!I8</f>
        <v>0.41714285714285715</v>
      </c>
      <c r="I8" s="5">
        <f>'9 кл'!G8</f>
        <v>0.712</v>
      </c>
      <c r="J8" s="5">
        <f>'10 кл'!N8</f>
        <v>0.4633333333333334</v>
      </c>
      <c r="K8" s="5">
        <f>'11 кл'!U8</f>
        <v>0.3684210526315789</v>
      </c>
      <c r="L8" s="18">
        <f t="shared" si="0"/>
        <v>0.56498858256753</v>
      </c>
    </row>
    <row r="9" spans="1:12" ht="10.5" customHeight="1">
      <c r="A9" s="8" t="s">
        <v>7</v>
      </c>
      <c r="B9" s="5"/>
      <c r="C9" s="5"/>
      <c r="D9" s="5"/>
      <c r="E9" s="5"/>
      <c r="F9" s="5"/>
      <c r="G9" s="5"/>
      <c r="H9" s="5">
        <f>'8 кл'!I9</f>
        <v>0.7428571428571429</v>
      </c>
      <c r="I9" s="5">
        <f>'9 кл'!G9</f>
        <v>0.712</v>
      </c>
      <c r="J9" s="5"/>
      <c r="K9" s="5">
        <f>'11 кл'!U9</f>
        <v>0.5263157894736842</v>
      </c>
      <c r="L9" s="18">
        <f t="shared" si="0"/>
        <v>0.6603909774436091</v>
      </c>
    </row>
    <row r="10" spans="1:12" ht="10.5" customHeight="1">
      <c r="A10" s="8" t="s">
        <v>8</v>
      </c>
      <c r="B10" s="5">
        <f>'2 кл'!F10</f>
        <v>0.64</v>
      </c>
      <c r="C10" s="5">
        <f>'3 кл'!G10</f>
        <v>0.784</v>
      </c>
      <c r="D10" s="5">
        <f>'4 кл'!L10</f>
        <v>0.664</v>
      </c>
      <c r="E10" s="5">
        <f>'5 кл'!N10</f>
        <v>0.7066666666666667</v>
      </c>
      <c r="F10" s="5">
        <f>'6 кл'!N10</f>
        <v>0.7066666666666667</v>
      </c>
      <c r="G10" s="5">
        <f>'7 кл'!G10</f>
        <v>0.64</v>
      </c>
      <c r="H10" s="5">
        <f>'8 кл'!I10</f>
        <v>0.5599999999999999</v>
      </c>
      <c r="I10" s="5">
        <f>'9 кл'!G10</f>
        <v>0.712</v>
      </c>
      <c r="J10" s="5">
        <f>'10 кл'!N10</f>
        <v>0.6233333333333333</v>
      </c>
      <c r="K10" s="5"/>
      <c r="L10" s="18">
        <f t="shared" si="0"/>
        <v>0.6707407407407406</v>
      </c>
    </row>
    <row r="11" spans="1:12" ht="10.5" customHeight="1">
      <c r="A11" s="8" t="s">
        <v>9</v>
      </c>
      <c r="B11" s="5"/>
      <c r="C11" s="5"/>
      <c r="D11" s="5"/>
      <c r="E11" s="5"/>
      <c r="F11" s="5"/>
      <c r="G11" s="5">
        <f>'7 кл'!G11</f>
        <v>0.5279999999999999</v>
      </c>
      <c r="H11" s="5">
        <f>'8 кл'!I11</f>
        <v>0.52</v>
      </c>
      <c r="I11" s="5">
        <f>'9 кл'!G11</f>
        <v>0.544</v>
      </c>
      <c r="J11" s="5">
        <f>'10 кл'!N11</f>
        <v>0.4533333333333333</v>
      </c>
      <c r="K11" s="5">
        <f>'11 кл'!U11</f>
        <v>0.4378947368421053</v>
      </c>
      <c r="L11" s="18">
        <f t="shared" si="0"/>
        <v>0.49664561403508767</v>
      </c>
    </row>
    <row r="12" spans="1:12" ht="10.5" customHeight="1">
      <c r="A12" s="8" t="s">
        <v>10</v>
      </c>
      <c r="B12" s="5"/>
      <c r="C12" s="5"/>
      <c r="D12" s="5"/>
      <c r="E12" s="5"/>
      <c r="F12" s="5"/>
      <c r="G12" s="5"/>
      <c r="H12" s="5">
        <f>'8 кл'!I12</f>
        <v>0.6114285714285714</v>
      </c>
      <c r="I12" s="5">
        <f>'9 кл'!G12</f>
        <v>0.6559999999999999</v>
      </c>
      <c r="J12" s="5">
        <f>'10 кл'!N12</f>
        <v>0.5233333333333333</v>
      </c>
      <c r="K12" s="5">
        <f>'11 кл'!U12</f>
        <v>0.46736842105263154</v>
      </c>
      <c r="L12" s="18">
        <f t="shared" si="0"/>
        <v>0.564532581453634</v>
      </c>
    </row>
    <row r="13" spans="1:12" ht="10.5" customHeight="1">
      <c r="A13" s="8" t="s">
        <v>11</v>
      </c>
      <c r="B13" s="5"/>
      <c r="C13" s="5"/>
      <c r="D13" s="5"/>
      <c r="E13" s="5"/>
      <c r="F13" s="5"/>
      <c r="G13" s="5">
        <f>'7 кл'!G13</f>
        <v>0.584</v>
      </c>
      <c r="H13" s="5">
        <f>'8 кл'!I13</f>
        <v>0.64</v>
      </c>
      <c r="I13" s="5">
        <f>'9 кл'!G13</f>
        <v>0.712</v>
      </c>
      <c r="J13" s="5">
        <f>'10 кл'!N13</f>
        <v>0.6233333333333333</v>
      </c>
      <c r="K13" s="5">
        <f>'11 кл'!U13</f>
        <v>0.5684210526315789</v>
      </c>
      <c r="L13" s="18">
        <f t="shared" si="0"/>
        <v>0.6255508771929824</v>
      </c>
    </row>
    <row r="14" spans="1:12" ht="10.5" customHeight="1">
      <c r="A14" s="8" t="s">
        <v>12</v>
      </c>
      <c r="B14" s="5"/>
      <c r="C14" s="5"/>
      <c r="D14" s="5"/>
      <c r="E14" s="5"/>
      <c r="F14" s="5"/>
      <c r="G14" s="5"/>
      <c r="H14" s="5">
        <f>'8 кл'!I14</f>
        <v>0.7942857142857144</v>
      </c>
      <c r="I14" s="5">
        <f>'9 кл'!G14</f>
        <v>0.9279999999999999</v>
      </c>
      <c r="J14" s="5"/>
      <c r="K14" s="5"/>
      <c r="L14" s="18">
        <f t="shared" si="0"/>
        <v>0.8611428571428572</v>
      </c>
    </row>
    <row r="15" spans="1:12" ht="10.5" customHeight="1">
      <c r="A15" s="8" t="s">
        <v>13</v>
      </c>
      <c r="B15" s="5"/>
      <c r="C15" s="5"/>
      <c r="D15" s="5"/>
      <c r="E15" s="5">
        <f>'5 кл'!N15</f>
        <v>0.6066666666666666</v>
      </c>
      <c r="F15" s="5">
        <f>'6 кл'!N15</f>
        <v>0.6066666666666666</v>
      </c>
      <c r="G15" s="5">
        <f>'7 кл'!G15</f>
        <v>0.64</v>
      </c>
      <c r="H15" s="5">
        <f>'8 кл'!I15</f>
        <v>0.6914285714285714</v>
      </c>
      <c r="I15" s="5">
        <f>'9 кл'!G15</f>
        <v>0.6</v>
      </c>
      <c r="J15" s="5">
        <f>'10 кл'!N15</f>
        <v>0.5533333333333333</v>
      </c>
      <c r="K15" s="5">
        <f>'11 кл'!U15</f>
        <v>0.5010526315789473</v>
      </c>
      <c r="L15" s="18">
        <f t="shared" si="0"/>
        <v>0.5998782670963122</v>
      </c>
    </row>
    <row r="16" spans="1:12" ht="10.5" customHeight="1">
      <c r="A16" s="8" t="s">
        <v>14</v>
      </c>
      <c r="B16" s="5"/>
      <c r="C16" s="5"/>
      <c r="D16" s="5"/>
      <c r="E16" s="5"/>
      <c r="F16" s="5"/>
      <c r="G16" s="5"/>
      <c r="H16" s="5"/>
      <c r="I16" s="5"/>
      <c r="J16" s="5">
        <f>'10 кл'!N16</f>
        <v>0.66</v>
      </c>
      <c r="K16" s="5">
        <f>'11 кл'!U16</f>
        <v>0.5789473684210527</v>
      </c>
      <c r="L16" s="18">
        <f t="shared" si="0"/>
        <v>0.6194736842105264</v>
      </c>
    </row>
    <row r="17" spans="1:12" ht="10.5" customHeight="1">
      <c r="A17" s="8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>
        <f>'11 кл'!U17</f>
        <v>0.56</v>
      </c>
      <c r="L17" s="18">
        <f t="shared" si="0"/>
        <v>0.56</v>
      </c>
    </row>
    <row r="18" spans="1:12" ht="10.5" customHeight="1">
      <c r="A18" s="8" t="s">
        <v>16</v>
      </c>
      <c r="B18" s="5"/>
      <c r="C18" s="5"/>
      <c r="D18" s="5"/>
      <c r="E18" s="5"/>
      <c r="F18" s="5"/>
      <c r="G18" s="5"/>
      <c r="H18" s="5">
        <f>'8 кл'!I18</f>
        <v>0.5599999999999999</v>
      </c>
      <c r="I18" s="5">
        <f>'9 кл'!G18</f>
        <v>0.712</v>
      </c>
      <c r="J18" s="5"/>
      <c r="K18" s="5"/>
      <c r="L18" s="18">
        <f t="shared" si="0"/>
        <v>0.6359999999999999</v>
      </c>
    </row>
    <row r="19" spans="1:12" ht="11.25" customHeight="1">
      <c r="A19" s="8" t="s">
        <v>17</v>
      </c>
      <c r="B19" s="5">
        <f>'2 кл'!F19</f>
        <v>0.64</v>
      </c>
      <c r="C19" s="5">
        <f>'3 кл'!G19</f>
        <v>0.9279999999999999</v>
      </c>
      <c r="D19" s="5">
        <f>'4 кл'!L19</f>
        <v>0.82</v>
      </c>
      <c r="E19" s="5">
        <f>'5 кл'!N19</f>
        <v>0.79</v>
      </c>
      <c r="F19" s="5">
        <f>'6 кл'!N19</f>
        <v>0.79</v>
      </c>
      <c r="G19" s="5">
        <f>'7 кл'!G19</f>
        <v>0.8</v>
      </c>
      <c r="H19" s="5">
        <f>'8 кл'!I19</f>
        <v>0.7428571428571429</v>
      </c>
      <c r="I19" s="5">
        <f>'9 кл'!G19</f>
        <v>0.8</v>
      </c>
      <c r="J19" s="5">
        <f>'10 кл'!N19</f>
        <v>0.6833333333333335</v>
      </c>
      <c r="K19" s="5">
        <f>'11 кл'!U19</f>
        <v>0.6947368421052631</v>
      </c>
      <c r="L19" s="18">
        <f t="shared" si="0"/>
        <v>0.768892731829574</v>
      </c>
    </row>
    <row r="20" spans="1:12" ht="11.25" customHeight="1">
      <c r="A20" s="8" t="s">
        <v>18</v>
      </c>
      <c r="B20" s="5"/>
      <c r="C20" s="5"/>
      <c r="D20" s="5"/>
      <c r="E20" s="5">
        <f>'5 кл'!N20</f>
        <v>0.7366666666666667</v>
      </c>
      <c r="F20" s="5">
        <f>'6 кл'!N20</f>
        <v>0.7366666666666667</v>
      </c>
      <c r="G20" s="5">
        <f>'7 кл'!G20</f>
        <v>0.712</v>
      </c>
      <c r="H20" s="5"/>
      <c r="I20" s="5"/>
      <c r="J20" s="5">
        <f>'10 кл'!N20</f>
        <v>0.7966666666666665</v>
      </c>
      <c r="K20" s="5">
        <f>'11 кл'!U20</f>
        <v>0.7473684210526317</v>
      </c>
      <c r="L20" s="18">
        <f t="shared" si="0"/>
        <v>0.7458736842105262</v>
      </c>
    </row>
    <row r="21" spans="1:12" ht="10.5" customHeight="1">
      <c r="A21" s="8" t="s">
        <v>19</v>
      </c>
      <c r="B21" s="5">
        <f>'2 кл'!F21</f>
        <v>0.73</v>
      </c>
      <c r="C21" s="5">
        <f>'3 кл'!G21</f>
        <v>1</v>
      </c>
      <c r="D21" s="5">
        <f>'4 кл'!L21</f>
        <v>1</v>
      </c>
      <c r="E21" s="5">
        <f>'5 кл'!N21</f>
        <v>1</v>
      </c>
      <c r="F21" s="5">
        <f>'6 кл'!N21</f>
        <v>1</v>
      </c>
      <c r="G21" s="5">
        <f>'7 кл'!G21</f>
        <v>1</v>
      </c>
      <c r="H21" s="5"/>
      <c r="I21" s="5"/>
      <c r="J21" s="5"/>
      <c r="K21" s="5"/>
      <c r="L21" s="18">
        <f t="shared" si="0"/>
        <v>0.9550000000000001</v>
      </c>
    </row>
    <row r="22" spans="1:12" ht="10.5" customHeight="1">
      <c r="A22" s="8" t="s">
        <v>20</v>
      </c>
      <c r="B22" s="5">
        <f>'2 кл'!F22</f>
        <v>0.73</v>
      </c>
      <c r="C22" s="5">
        <f>'3 кл'!G22</f>
        <v>1</v>
      </c>
      <c r="D22" s="5">
        <f>'4 кл'!L22</f>
        <v>0.8560000000000001</v>
      </c>
      <c r="E22" s="5">
        <f>'5 кл'!N22</f>
        <v>0.7366666666666667</v>
      </c>
      <c r="F22" s="5">
        <f>'6 кл'!N22</f>
        <v>0.7366666666666667</v>
      </c>
      <c r="G22" s="5">
        <f>'7 кл'!G22</f>
        <v>1</v>
      </c>
      <c r="H22" s="5"/>
      <c r="I22" s="5"/>
      <c r="J22" s="5"/>
      <c r="K22" s="5"/>
      <c r="L22" s="18">
        <f t="shared" si="0"/>
        <v>0.8432222222222223</v>
      </c>
    </row>
    <row r="23" spans="1:12" ht="10.5" customHeight="1">
      <c r="A23" s="8" t="s">
        <v>21</v>
      </c>
      <c r="B23" s="5">
        <f>'2 кл'!F23</f>
        <v>1</v>
      </c>
      <c r="C23" s="5">
        <f>'3 кл'!G23</f>
        <v>1</v>
      </c>
      <c r="D23" s="5">
        <f>'4 кл'!L23</f>
        <v>1</v>
      </c>
      <c r="E23" s="5">
        <f>'5 кл'!N23</f>
        <v>1</v>
      </c>
      <c r="F23" s="5">
        <f>'6 кл'!N23</f>
        <v>1</v>
      </c>
      <c r="G23" s="5">
        <f>'7 кл'!G23</f>
        <v>1</v>
      </c>
      <c r="H23" s="5">
        <f>'8 кл'!I23</f>
        <v>0.7428571428571429</v>
      </c>
      <c r="I23" s="5">
        <f>'9 кл'!G23</f>
        <v>0.784</v>
      </c>
      <c r="J23" s="5">
        <f>'10 кл'!N23</f>
        <v>0.8033333333333333</v>
      </c>
      <c r="K23" s="5">
        <f>'11 кл'!U23</f>
        <v>0.8084210526315789</v>
      </c>
      <c r="L23" s="18">
        <f t="shared" si="0"/>
        <v>0.9138611528822054</v>
      </c>
    </row>
    <row r="24" spans="1:12" ht="10.5" customHeight="1" thickBot="1">
      <c r="A24" s="9" t="s">
        <v>22</v>
      </c>
      <c r="B24" s="17"/>
      <c r="C24" s="5"/>
      <c r="D24" s="17"/>
      <c r="E24" s="17"/>
      <c r="F24" s="17"/>
      <c r="G24" s="17"/>
      <c r="H24" s="5">
        <f>'8 кл'!I24</f>
        <v>0.6914285714285714</v>
      </c>
      <c r="I24" s="17"/>
      <c r="J24" s="17"/>
      <c r="K24" s="17"/>
      <c r="L24" s="19">
        <f t="shared" si="0"/>
        <v>0.6914285714285714</v>
      </c>
    </row>
    <row r="25" spans="1:14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mergeCells count="4">
    <mergeCell ref="A25:N25"/>
    <mergeCell ref="A1:A2"/>
    <mergeCell ref="B1:K1"/>
    <mergeCell ref="L1:L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zoomScale="135" zoomScaleNormal="135" workbookViewId="0" topLeftCell="A1">
      <selection activeCell="C11" sqref="C11"/>
    </sheetView>
  </sheetViews>
  <sheetFormatPr defaultColWidth="9.33203125" defaultRowHeight="12.75"/>
  <cols>
    <col min="1" max="1" width="22" style="1" customWidth="1"/>
    <col min="2" max="2" width="20.83203125" style="1" customWidth="1"/>
    <col min="3" max="16384" width="22" style="1" customWidth="1"/>
  </cols>
  <sheetData>
    <row r="1" spans="1:2" ht="16.5">
      <c r="A1" s="20" t="s">
        <v>65</v>
      </c>
      <c r="B1" s="21" t="s">
        <v>82</v>
      </c>
    </row>
    <row r="2" spans="1:2" ht="12.75">
      <c r="A2" s="7">
        <v>2</v>
      </c>
      <c r="B2" s="5">
        <f>AVERAGE('2 кл'!B25:E25)</f>
        <v>0.66625</v>
      </c>
    </row>
    <row r="3" spans="1:2" ht="12.75">
      <c r="A3" s="7">
        <v>3</v>
      </c>
      <c r="B3" s="22">
        <f>AVERAGE('3 кл'!B25:F25)</f>
        <v>0.8722222222222222</v>
      </c>
    </row>
    <row r="4" spans="1:2" ht="12.75">
      <c r="A4" s="7">
        <v>4</v>
      </c>
      <c r="B4" s="5">
        <f>AVERAGE('4 кл'!B25:K25)</f>
        <v>0.810611111111111</v>
      </c>
    </row>
    <row r="5" spans="1:2" ht="12.75">
      <c r="A5" s="23" t="s">
        <v>71</v>
      </c>
      <c r="B5" s="24">
        <f>AVERAGE(B2:B4)</f>
        <v>0.7830277777777778</v>
      </c>
    </row>
    <row r="6" spans="1:2" ht="12.75">
      <c r="A6" s="7">
        <v>5</v>
      </c>
      <c r="B6" s="5">
        <f>AVERAGE('5 кл'!B25:M25)</f>
        <v>0.7312121212121213</v>
      </c>
    </row>
    <row r="7" spans="1:2" ht="12.75">
      <c r="A7" s="7">
        <v>6</v>
      </c>
      <c r="B7" s="5">
        <f>AVERAGE('6 кл'!B25:M25)</f>
        <v>0.7312121212121213</v>
      </c>
    </row>
    <row r="8" spans="1:2" ht="12.75">
      <c r="A8" s="7">
        <v>7</v>
      </c>
      <c r="B8" s="5">
        <f>AVERAGE('7 кл'!B25:F25)</f>
        <v>0.6788571428571429</v>
      </c>
    </row>
    <row r="9" spans="1:2" ht="12.75">
      <c r="A9" s="7">
        <v>8</v>
      </c>
      <c r="B9" s="5">
        <f>AVERAGE('8 кл'!B25:H25)</f>
        <v>0.6228571428571428</v>
      </c>
    </row>
    <row r="10" spans="1:2" ht="12.75">
      <c r="A10" s="7">
        <v>9</v>
      </c>
      <c r="B10" s="5">
        <f>AVERAGE('9 кл'!B25:F25)</f>
        <v>0.6848</v>
      </c>
    </row>
    <row r="11" spans="1:2" ht="12.75">
      <c r="A11" s="23" t="s">
        <v>72</v>
      </c>
      <c r="B11" s="24">
        <f>AVERAGE(B6:B10)</f>
        <v>0.6897877056277057</v>
      </c>
    </row>
    <row r="12" spans="1:2" ht="12.75">
      <c r="A12" s="7">
        <v>10</v>
      </c>
      <c r="B12" s="5">
        <f>AVERAGE('10 кл'!B25:M25)</f>
        <v>0.5875555555555555</v>
      </c>
    </row>
    <row r="13" spans="1:2" ht="12.75">
      <c r="A13" s="7">
        <v>11</v>
      </c>
      <c r="B13" s="5">
        <f>AVERAGE('11 кл'!B25:T25)</f>
        <v>0.5494736842105263</v>
      </c>
    </row>
    <row r="14" spans="1:2" ht="12.75">
      <c r="A14" s="23" t="s">
        <v>73</v>
      </c>
      <c r="B14" s="24">
        <f>AVERAGE(B12:B13)</f>
        <v>0.5685146198830409</v>
      </c>
    </row>
    <row r="15" spans="1:2" ht="15.75">
      <c r="A15" s="25" t="s">
        <v>67</v>
      </c>
      <c r="B15" s="26">
        <f>AVERAGE(B5,B11,B14)</f>
        <v>0.6804433677628414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J7" sqref="J7"/>
    </sheetView>
  </sheetViews>
  <sheetFormatPr defaultColWidth="9.33203125" defaultRowHeight="12.75"/>
  <cols>
    <col min="1" max="1" width="24" style="1" bestFit="1" customWidth="1"/>
    <col min="2" max="2" width="16.66015625" style="1" bestFit="1" customWidth="1"/>
    <col min="3" max="3" width="16.66015625" style="1" customWidth="1"/>
    <col min="4" max="4" width="19.16015625" style="1" bestFit="1" customWidth="1"/>
    <col min="5" max="6" width="14.83203125" style="1" customWidth="1"/>
    <col min="7" max="7" width="19.66015625" style="1" bestFit="1" customWidth="1"/>
    <col min="8" max="8" width="24" style="1" bestFit="1" customWidth="1"/>
    <col min="9" max="16384" width="9.33203125" style="1" customWidth="1"/>
  </cols>
  <sheetData>
    <row r="1" spans="1:8" ht="15.75" customHeight="1" thickTop="1">
      <c r="A1" s="29" t="s">
        <v>0</v>
      </c>
      <c r="B1" s="31" t="s">
        <v>23</v>
      </c>
      <c r="C1" s="31" t="s">
        <v>24</v>
      </c>
      <c r="D1" s="31" t="s">
        <v>25</v>
      </c>
      <c r="E1" s="31" t="s">
        <v>26</v>
      </c>
      <c r="F1" s="31" t="s">
        <v>27</v>
      </c>
      <c r="G1" s="33" t="s">
        <v>82</v>
      </c>
      <c r="H1" s="27" t="s">
        <v>0</v>
      </c>
    </row>
    <row r="2" spans="1:8" ht="15.75" customHeight="1">
      <c r="A2" s="30"/>
      <c r="B2" s="32"/>
      <c r="C2" s="32"/>
      <c r="D2" s="32"/>
      <c r="E2" s="32"/>
      <c r="F2" s="32"/>
      <c r="G2" s="34"/>
      <c r="H2" s="28"/>
    </row>
    <row r="3" spans="1:8" ht="12.75">
      <c r="A3" s="10" t="s">
        <v>1</v>
      </c>
      <c r="B3" s="2">
        <v>4</v>
      </c>
      <c r="C3" s="2">
        <v>4</v>
      </c>
      <c r="D3" s="2">
        <v>5</v>
      </c>
      <c r="E3" s="2">
        <v>4</v>
      </c>
      <c r="F3" s="2">
        <v>4</v>
      </c>
      <c r="G3" s="3">
        <f aca="true" t="shared" si="0" ref="G3:G24">(COUNTIF(B3:F3,"=5")+0.64*COUNTIF(B3:F3,"=4")+0.36*COUNTIF(B3:F3,"=3"))/COUNT(B3:F3)</f>
        <v>0.712</v>
      </c>
      <c r="H3" s="12" t="s">
        <v>1</v>
      </c>
    </row>
    <row r="4" spans="1:8" ht="12.75">
      <c r="A4" s="10" t="s">
        <v>2</v>
      </c>
      <c r="B4" s="2">
        <v>4</v>
      </c>
      <c r="C4" s="2">
        <v>5</v>
      </c>
      <c r="D4" s="2">
        <v>5</v>
      </c>
      <c r="E4" s="2">
        <v>5</v>
      </c>
      <c r="F4" s="2">
        <v>4</v>
      </c>
      <c r="G4" s="3">
        <f t="shared" si="0"/>
        <v>0.8560000000000001</v>
      </c>
      <c r="H4" s="12" t="s">
        <v>2</v>
      </c>
    </row>
    <row r="5" spans="1:8" ht="12.75">
      <c r="A5" s="10" t="s">
        <v>3</v>
      </c>
      <c r="B5" s="2">
        <v>4</v>
      </c>
      <c r="C5" s="2">
        <v>4</v>
      </c>
      <c r="D5" s="2">
        <v>5</v>
      </c>
      <c r="E5" s="2">
        <v>5</v>
      </c>
      <c r="F5" s="2">
        <v>3</v>
      </c>
      <c r="G5" s="3">
        <f t="shared" si="0"/>
        <v>0.728</v>
      </c>
      <c r="H5" s="12" t="s">
        <v>3</v>
      </c>
    </row>
    <row r="6" spans="1:8" ht="12.75">
      <c r="A6" s="10" t="s">
        <v>4</v>
      </c>
      <c r="B6" s="2"/>
      <c r="C6" s="2"/>
      <c r="D6" s="2"/>
      <c r="E6" s="2"/>
      <c r="F6" s="2"/>
      <c r="G6" s="3" t="e">
        <f t="shared" si="0"/>
        <v>#DIV/0!</v>
      </c>
      <c r="H6" s="12" t="s">
        <v>4</v>
      </c>
    </row>
    <row r="7" spans="1:8" ht="12.75">
      <c r="A7" s="10" t="s">
        <v>5</v>
      </c>
      <c r="B7" s="2"/>
      <c r="C7" s="2"/>
      <c r="D7" s="2"/>
      <c r="E7" s="2"/>
      <c r="F7" s="2"/>
      <c r="G7" s="3" t="e">
        <f t="shared" si="0"/>
        <v>#DIV/0!</v>
      </c>
      <c r="H7" s="12" t="s">
        <v>5</v>
      </c>
    </row>
    <row r="8" spans="1:8" ht="12.75">
      <c r="A8" s="10" t="s">
        <v>6</v>
      </c>
      <c r="B8" s="2">
        <v>4</v>
      </c>
      <c r="C8" s="2">
        <v>4</v>
      </c>
      <c r="D8" s="2">
        <v>5</v>
      </c>
      <c r="E8" s="2">
        <v>5</v>
      </c>
      <c r="F8" s="2">
        <v>4</v>
      </c>
      <c r="G8" s="3">
        <f t="shared" si="0"/>
        <v>0.784</v>
      </c>
      <c r="H8" s="12" t="s">
        <v>6</v>
      </c>
    </row>
    <row r="9" spans="1:8" ht="12.75">
      <c r="A9" s="8" t="s">
        <v>7</v>
      </c>
      <c r="B9" s="2"/>
      <c r="C9" s="2"/>
      <c r="D9" s="2"/>
      <c r="E9" s="2"/>
      <c r="F9" s="2"/>
      <c r="G9" s="3" t="e">
        <f t="shared" si="0"/>
        <v>#DIV/0!</v>
      </c>
      <c r="H9" s="13" t="s">
        <v>7</v>
      </c>
    </row>
    <row r="10" spans="1:8" ht="12.75">
      <c r="A10" s="10" t="s">
        <v>8</v>
      </c>
      <c r="B10" s="2">
        <v>4</v>
      </c>
      <c r="C10" s="2">
        <v>4</v>
      </c>
      <c r="D10" s="2">
        <v>5</v>
      </c>
      <c r="E10" s="2">
        <v>5</v>
      </c>
      <c r="F10" s="2">
        <v>4</v>
      </c>
      <c r="G10" s="3">
        <f t="shared" si="0"/>
        <v>0.784</v>
      </c>
      <c r="H10" s="12" t="s">
        <v>8</v>
      </c>
    </row>
    <row r="11" spans="1:8" ht="12.75">
      <c r="A11" s="10" t="s">
        <v>9</v>
      </c>
      <c r="B11" s="2"/>
      <c r="C11" s="2"/>
      <c r="D11" s="2"/>
      <c r="E11" s="2"/>
      <c r="F11" s="2"/>
      <c r="G11" s="3" t="e">
        <f t="shared" si="0"/>
        <v>#DIV/0!</v>
      </c>
      <c r="H11" s="12" t="s">
        <v>9</v>
      </c>
    </row>
    <row r="12" spans="1:8" ht="12.75">
      <c r="A12" s="10" t="s">
        <v>10</v>
      </c>
      <c r="B12" s="2"/>
      <c r="C12" s="2"/>
      <c r="D12" s="2"/>
      <c r="E12" s="2"/>
      <c r="F12" s="2"/>
      <c r="G12" s="3" t="e">
        <f t="shared" si="0"/>
        <v>#DIV/0!</v>
      </c>
      <c r="H12" s="12" t="s">
        <v>10</v>
      </c>
    </row>
    <row r="13" spans="1:8" ht="12.75">
      <c r="A13" s="10" t="s">
        <v>11</v>
      </c>
      <c r="B13" s="2"/>
      <c r="C13" s="2"/>
      <c r="D13" s="2"/>
      <c r="E13" s="2"/>
      <c r="F13" s="2"/>
      <c r="G13" s="3" t="e">
        <f t="shared" si="0"/>
        <v>#DIV/0!</v>
      </c>
      <c r="H13" s="12" t="s">
        <v>11</v>
      </c>
    </row>
    <row r="14" spans="1:8" ht="12.75">
      <c r="A14" s="10" t="s">
        <v>12</v>
      </c>
      <c r="B14" s="2"/>
      <c r="C14" s="2"/>
      <c r="D14" s="2"/>
      <c r="E14" s="2"/>
      <c r="F14" s="2"/>
      <c r="G14" s="3" t="e">
        <f t="shared" si="0"/>
        <v>#DIV/0!</v>
      </c>
      <c r="H14" s="12" t="s">
        <v>12</v>
      </c>
    </row>
    <row r="15" spans="1:8" ht="12.75">
      <c r="A15" s="10" t="s">
        <v>13</v>
      </c>
      <c r="B15" s="2"/>
      <c r="C15" s="2"/>
      <c r="D15" s="2"/>
      <c r="E15" s="2"/>
      <c r="F15" s="2"/>
      <c r="G15" s="3" t="e">
        <f t="shared" si="0"/>
        <v>#DIV/0!</v>
      </c>
      <c r="H15" s="12" t="s">
        <v>13</v>
      </c>
    </row>
    <row r="16" spans="1:8" ht="12.75">
      <c r="A16" s="10" t="s">
        <v>14</v>
      </c>
      <c r="B16" s="2"/>
      <c r="C16" s="2"/>
      <c r="D16" s="2"/>
      <c r="E16" s="2"/>
      <c r="F16" s="2"/>
      <c r="G16" s="3" t="e">
        <f t="shared" si="0"/>
        <v>#DIV/0!</v>
      </c>
      <c r="H16" s="12" t="s">
        <v>14</v>
      </c>
    </row>
    <row r="17" spans="1:8" ht="12.75">
      <c r="A17" s="8" t="s">
        <v>15</v>
      </c>
      <c r="B17" s="2"/>
      <c r="C17" s="2"/>
      <c r="D17" s="2"/>
      <c r="E17" s="2"/>
      <c r="F17" s="2"/>
      <c r="G17" s="3" t="e">
        <f t="shared" si="0"/>
        <v>#DIV/0!</v>
      </c>
      <c r="H17" s="13" t="s">
        <v>15</v>
      </c>
    </row>
    <row r="18" spans="1:8" ht="12.75">
      <c r="A18" s="8" t="s">
        <v>16</v>
      </c>
      <c r="B18" s="2"/>
      <c r="C18" s="2"/>
      <c r="D18" s="2"/>
      <c r="E18" s="2"/>
      <c r="F18" s="2"/>
      <c r="G18" s="3" t="e">
        <f t="shared" si="0"/>
        <v>#DIV/0!</v>
      </c>
      <c r="H18" s="13" t="s">
        <v>16</v>
      </c>
    </row>
    <row r="19" spans="1:8" ht="12.75">
      <c r="A19" s="10" t="s">
        <v>17</v>
      </c>
      <c r="B19" s="2">
        <v>5</v>
      </c>
      <c r="C19" s="2">
        <v>5</v>
      </c>
      <c r="D19" s="2">
        <v>5</v>
      </c>
      <c r="E19" s="2">
        <v>5</v>
      </c>
      <c r="F19" s="2">
        <v>4</v>
      </c>
      <c r="G19" s="3">
        <f t="shared" si="0"/>
        <v>0.9279999999999999</v>
      </c>
      <c r="H19" s="12" t="s">
        <v>17</v>
      </c>
    </row>
    <row r="20" spans="1:8" ht="12.75">
      <c r="A20" s="10" t="s">
        <v>18</v>
      </c>
      <c r="B20" s="2"/>
      <c r="C20" s="2"/>
      <c r="D20" s="2"/>
      <c r="E20" s="2"/>
      <c r="F20" s="2"/>
      <c r="G20" s="3" t="e">
        <f t="shared" si="0"/>
        <v>#DIV/0!</v>
      </c>
      <c r="H20" s="12" t="s">
        <v>18</v>
      </c>
    </row>
    <row r="21" spans="1:8" ht="12.75">
      <c r="A21" s="8" t="s">
        <v>19</v>
      </c>
      <c r="B21" s="2">
        <v>5</v>
      </c>
      <c r="C21" s="2">
        <v>5</v>
      </c>
      <c r="D21" s="2">
        <v>5</v>
      </c>
      <c r="E21" s="2">
        <v>5</v>
      </c>
      <c r="F21" s="2">
        <v>5</v>
      </c>
      <c r="G21" s="3">
        <f t="shared" si="0"/>
        <v>1</v>
      </c>
      <c r="H21" s="13" t="s">
        <v>19</v>
      </c>
    </row>
    <row r="22" spans="1:8" ht="12.75">
      <c r="A22" s="8" t="s">
        <v>20</v>
      </c>
      <c r="B22" s="2">
        <v>5</v>
      </c>
      <c r="C22" s="2">
        <v>5</v>
      </c>
      <c r="D22" s="2">
        <v>5</v>
      </c>
      <c r="E22" s="2">
        <v>5</v>
      </c>
      <c r="F22" s="2">
        <v>5</v>
      </c>
      <c r="G22" s="3">
        <f t="shared" si="0"/>
        <v>1</v>
      </c>
      <c r="H22" s="13" t="s">
        <v>20</v>
      </c>
    </row>
    <row r="23" spans="1:8" ht="12.75">
      <c r="A23" s="10" t="s">
        <v>21</v>
      </c>
      <c r="B23" s="2">
        <v>5</v>
      </c>
      <c r="C23" s="2">
        <v>5</v>
      </c>
      <c r="D23" s="2">
        <v>5</v>
      </c>
      <c r="E23" s="2">
        <v>5</v>
      </c>
      <c r="F23" s="2">
        <v>5</v>
      </c>
      <c r="G23" s="3">
        <f t="shared" si="0"/>
        <v>1</v>
      </c>
      <c r="H23" s="12" t="s">
        <v>21</v>
      </c>
    </row>
    <row r="24" spans="1:8" ht="12.75">
      <c r="A24" s="8" t="s">
        <v>22</v>
      </c>
      <c r="B24" s="2"/>
      <c r="C24" s="2"/>
      <c r="D24" s="2"/>
      <c r="E24" s="2"/>
      <c r="F24" s="2"/>
      <c r="G24" s="3" t="e">
        <f t="shared" si="0"/>
        <v>#DIV/0!</v>
      </c>
      <c r="H24" s="13" t="s">
        <v>22</v>
      </c>
    </row>
    <row r="25" spans="1:8" ht="15.75">
      <c r="A25" s="11" t="s">
        <v>81</v>
      </c>
      <c r="B25" s="5">
        <f>(COUNTIF(B3:B24,"=5")+0.64*COUNTIF(B3:B24,"=4")+0.36*COUNTIF(B3:B24,"=3"))/COUNT(B3:B24)</f>
        <v>0.8</v>
      </c>
      <c r="C25" s="5"/>
      <c r="D25" s="5">
        <f>(COUNTIF(D3:D24,"=5")+0.64*COUNTIF(D3:D24,"=4")+0.36*COUNTIF(D3:D24,"=3"))/COUNT(D3:D24)</f>
        <v>1</v>
      </c>
      <c r="E25" s="5">
        <f>(COUNTIF(E3:E24,"=5")+0.64*COUNTIF(E3:E24,"=4")+0.36*COUNTIF(E3:E24,"=3"))/COUNT(E3:E24)</f>
        <v>0.9600000000000001</v>
      </c>
      <c r="F25" s="5">
        <f>(COUNTIF(F3:F24,"=5")+0.64*COUNTIF(F3:F24,"=4")+0.36*COUNTIF(F3:F24,"=3"))/COUNT(F3:F24)</f>
        <v>0.7288888888888889</v>
      </c>
      <c r="G25" s="14">
        <f>AVERAGE(B25:F25)</f>
        <v>0.8722222222222222</v>
      </c>
      <c r="H25" s="11" t="s">
        <v>81</v>
      </c>
    </row>
  </sheetData>
  <mergeCells count="8">
    <mergeCell ref="H1:H2"/>
    <mergeCell ref="A1:A2"/>
    <mergeCell ref="B1:B2"/>
    <mergeCell ref="G1:G2"/>
    <mergeCell ref="D1:D2"/>
    <mergeCell ref="E1:E2"/>
    <mergeCell ref="F1:F2"/>
    <mergeCell ref="C1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68" zoomScaleNormal="68" workbookViewId="0" topLeftCell="C1">
      <selection activeCell="B3" sqref="B3:K23"/>
    </sheetView>
  </sheetViews>
  <sheetFormatPr defaultColWidth="9.33203125" defaultRowHeight="12.75"/>
  <cols>
    <col min="1" max="1" width="24" style="1" bestFit="1" customWidth="1"/>
    <col min="2" max="2" width="16.66015625" style="1" bestFit="1" customWidth="1"/>
    <col min="3" max="3" width="14.83203125" style="1" bestFit="1" customWidth="1"/>
    <col min="4" max="8" width="14.83203125" style="1" customWidth="1"/>
    <col min="9" max="9" width="18.16015625" style="1" bestFit="1" customWidth="1"/>
    <col min="10" max="10" width="18.33203125" style="1" bestFit="1" customWidth="1"/>
    <col min="11" max="11" width="17.66015625" style="1" bestFit="1" customWidth="1"/>
    <col min="12" max="12" width="19.66015625" style="1" bestFit="1" customWidth="1"/>
    <col min="13" max="13" width="24" style="1" bestFit="1" customWidth="1"/>
    <col min="14" max="16384" width="9.33203125" style="1" customWidth="1"/>
  </cols>
  <sheetData>
    <row r="1" spans="1:13" ht="15.75" customHeight="1" thickTop="1">
      <c r="A1" s="29" t="s">
        <v>0</v>
      </c>
      <c r="B1" s="31" t="s">
        <v>28</v>
      </c>
      <c r="C1" s="31" t="s">
        <v>29</v>
      </c>
      <c r="D1" s="31" t="s">
        <v>30</v>
      </c>
      <c r="E1" s="31" t="s">
        <v>69</v>
      </c>
      <c r="F1" s="31" t="s">
        <v>31</v>
      </c>
      <c r="G1" s="35" t="s">
        <v>32</v>
      </c>
      <c r="H1" s="35" t="s">
        <v>68</v>
      </c>
      <c r="I1" s="35" t="s">
        <v>83</v>
      </c>
      <c r="J1" s="35" t="s">
        <v>33</v>
      </c>
      <c r="K1" s="35" t="s">
        <v>34</v>
      </c>
      <c r="L1" s="33" t="s">
        <v>82</v>
      </c>
      <c r="M1" s="27" t="s">
        <v>0</v>
      </c>
    </row>
    <row r="2" spans="1:13" ht="15.75" customHeight="1">
      <c r="A2" s="30"/>
      <c r="B2" s="32"/>
      <c r="C2" s="32"/>
      <c r="D2" s="32"/>
      <c r="E2" s="32"/>
      <c r="F2" s="32"/>
      <c r="G2" s="36"/>
      <c r="H2" s="36"/>
      <c r="I2" s="36"/>
      <c r="J2" s="36"/>
      <c r="K2" s="36"/>
      <c r="L2" s="34"/>
      <c r="M2" s="28"/>
    </row>
    <row r="3" spans="1:13" ht="12.75">
      <c r="A3" s="10" t="s">
        <v>1</v>
      </c>
      <c r="B3" s="2">
        <v>4</v>
      </c>
      <c r="C3" s="2">
        <v>4</v>
      </c>
      <c r="D3" s="2">
        <v>4</v>
      </c>
      <c r="E3" s="2">
        <v>3</v>
      </c>
      <c r="F3" s="2">
        <v>4</v>
      </c>
      <c r="G3" s="2">
        <v>4</v>
      </c>
      <c r="H3" s="2">
        <v>4</v>
      </c>
      <c r="I3" s="2">
        <v>3</v>
      </c>
      <c r="J3" s="2">
        <v>4</v>
      </c>
      <c r="K3" s="2">
        <v>4</v>
      </c>
      <c r="L3" s="3">
        <f aca="true" t="shared" si="0" ref="L3:L24">(COUNTIF(B3:K3,"=5")+0.64*COUNTIF(B3:K3,"=4")+0.36*COUNTIF(B3:K3,"=3"))/COUNT(B3:K3)</f>
        <v>0.584</v>
      </c>
      <c r="M3" s="12" t="s">
        <v>1</v>
      </c>
    </row>
    <row r="4" spans="1:13" ht="12.75">
      <c r="A4" s="10" t="s">
        <v>2</v>
      </c>
      <c r="B4" s="2">
        <v>5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4</v>
      </c>
      <c r="I4" s="2">
        <v>4</v>
      </c>
      <c r="J4" s="2">
        <v>5</v>
      </c>
      <c r="K4" s="2">
        <v>5</v>
      </c>
      <c r="L4" s="3">
        <f t="shared" si="0"/>
        <v>0.9279999999999999</v>
      </c>
      <c r="M4" s="12" t="s">
        <v>2</v>
      </c>
    </row>
    <row r="5" spans="1:13" ht="12.75">
      <c r="A5" s="10" t="s">
        <v>3</v>
      </c>
      <c r="B5" s="2">
        <v>5</v>
      </c>
      <c r="C5" s="2">
        <v>5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3</v>
      </c>
      <c r="J5" s="2">
        <v>5</v>
      </c>
      <c r="K5" s="2">
        <v>5</v>
      </c>
      <c r="L5" s="3">
        <f t="shared" si="0"/>
        <v>0.756</v>
      </c>
      <c r="M5" s="12" t="s">
        <v>3</v>
      </c>
    </row>
    <row r="6" spans="1:13" ht="12.75">
      <c r="A6" s="10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3" t="e">
        <f t="shared" si="0"/>
        <v>#DIV/0!</v>
      </c>
      <c r="M6" s="12" t="s">
        <v>4</v>
      </c>
    </row>
    <row r="7" spans="1:13" ht="12.75">
      <c r="A7" s="10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3" t="e">
        <f t="shared" si="0"/>
        <v>#DIV/0!</v>
      </c>
      <c r="M7" s="12" t="s">
        <v>5</v>
      </c>
    </row>
    <row r="8" spans="1:13" ht="12.75">
      <c r="A8" s="10" t="s">
        <v>6</v>
      </c>
      <c r="B8" s="2">
        <v>5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3</v>
      </c>
      <c r="I8" s="2">
        <v>3</v>
      </c>
      <c r="J8" s="2">
        <v>5</v>
      </c>
      <c r="K8" s="2">
        <v>5</v>
      </c>
      <c r="L8" s="3">
        <f t="shared" si="0"/>
        <v>0.692</v>
      </c>
      <c r="M8" s="12" t="s">
        <v>6</v>
      </c>
    </row>
    <row r="9" spans="1:13" ht="12.75">
      <c r="A9" s="8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3" t="e">
        <f t="shared" si="0"/>
        <v>#DIV/0!</v>
      </c>
      <c r="M9" s="13" t="s">
        <v>7</v>
      </c>
    </row>
    <row r="10" spans="1:13" ht="12.75">
      <c r="A10" s="10" t="s">
        <v>8</v>
      </c>
      <c r="B10" s="2">
        <v>5</v>
      </c>
      <c r="C10" s="2">
        <v>4</v>
      </c>
      <c r="D10" s="2">
        <v>4</v>
      </c>
      <c r="E10" s="2">
        <v>3</v>
      </c>
      <c r="F10" s="2">
        <v>4</v>
      </c>
      <c r="G10" s="2">
        <v>4</v>
      </c>
      <c r="H10" s="2">
        <v>3</v>
      </c>
      <c r="I10" s="2">
        <v>3</v>
      </c>
      <c r="J10" s="2">
        <v>5</v>
      </c>
      <c r="K10" s="2">
        <v>5</v>
      </c>
      <c r="L10" s="3">
        <f t="shared" si="0"/>
        <v>0.664</v>
      </c>
      <c r="M10" s="12" t="s">
        <v>8</v>
      </c>
    </row>
    <row r="11" spans="1:13" ht="12.75">
      <c r="A11" s="10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 t="e">
        <f t="shared" si="0"/>
        <v>#DIV/0!</v>
      </c>
      <c r="M11" s="12" t="s">
        <v>9</v>
      </c>
    </row>
    <row r="12" spans="1:13" ht="12.75">
      <c r="A12" s="10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 t="e">
        <f t="shared" si="0"/>
        <v>#DIV/0!</v>
      </c>
      <c r="M12" s="12" t="s">
        <v>10</v>
      </c>
    </row>
    <row r="13" spans="1:13" ht="12.75">
      <c r="A13" s="10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 t="e">
        <f t="shared" si="0"/>
        <v>#DIV/0!</v>
      </c>
      <c r="M13" s="12" t="s">
        <v>11</v>
      </c>
    </row>
    <row r="14" spans="1:13" ht="12.75">
      <c r="A14" s="10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 t="e">
        <f t="shared" si="0"/>
        <v>#DIV/0!</v>
      </c>
      <c r="M14" s="12" t="s">
        <v>12</v>
      </c>
    </row>
    <row r="15" spans="1:13" ht="12.75">
      <c r="A15" s="10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 t="e">
        <f t="shared" si="0"/>
        <v>#DIV/0!</v>
      </c>
      <c r="M15" s="12" t="s">
        <v>13</v>
      </c>
    </row>
    <row r="16" spans="1:13" ht="12.75">
      <c r="A16" s="10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 t="e">
        <f t="shared" si="0"/>
        <v>#DIV/0!</v>
      </c>
      <c r="M16" s="12" t="s">
        <v>14</v>
      </c>
    </row>
    <row r="17" spans="1:13" ht="12.75">
      <c r="A17" s="8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 t="e">
        <f t="shared" si="0"/>
        <v>#DIV/0!</v>
      </c>
      <c r="M17" s="13" t="s">
        <v>15</v>
      </c>
    </row>
    <row r="18" spans="1:13" ht="12.75">
      <c r="A18" s="8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 t="e">
        <f t="shared" si="0"/>
        <v>#DIV/0!</v>
      </c>
      <c r="M18" s="13" t="s">
        <v>16</v>
      </c>
    </row>
    <row r="19" spans="1:13" ht="12.75">
      <c r="A19" s="10" t="s">
        <v>17</v>
      </c>
      <c r="B19" s="2">
        <v>5</v>
      </c>
      <c r="C19" s="2">
        <v>5</v>
      </c>
      <c r="D19" s="2">
        <v>4</v>
      </c>
      <c r="E19" s="2">
        <v>5</v>
      </c>
      <c r="F19" s="2">
        <v>4</v>
      </c>
      <c r="G19" s="2">
        <v>4</v>
      </c>
      <c r="H19" s="2">
        <v>4</v>
      </c>
      <c r="I19" s="2">
        <v>4</v>
      </c>
      <c r="J19" s="2">
        <v>5</v>
      </c>
      <c r="K19" s="2">
        <v>5</v>
      </c>
      <c r="L19" s="3">
        <f t="shared" si="0"/>
        <v>0.82</v>
      </c>
      <c r="M19" s="12" t="s">
        <v>17</v>
      </c>
    </row>
    <row r="20" spans="1:13" ht="12.75">
      <c r="A20" s="10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 t="e">
        <f t="shared" si="0"/>
        <v>#DIV/0!</v>
      </c>
      <c r="M20" s="12" t="s">
        <v>18</v>
      </c>
    </row>
    <row r="21" spans="1:13" ht="12.75">
      <c r="A21" s="8" t="s">
        <v>19</v>
      </c>
      <c r="B21" s="2">
        <v>5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3">
        <f t="shared" si="0"/>
        <v>1</v>
      </c>
      <c r="M21" s="13" t="s">
        <v>19</v>
      </c>
    </row>
    <row r="22" spans="1:13" ht="12.75">
      <c r="A22" s="8" t="s">
        <v>20</v>
      </c>
      <c r="B22" s="2">
        <v>5</v>
      </c>
      <c r="C22" s="2">
        <v>5</v>
      </c>
      <c r="D22" s="2">
        <v>5</v>
      </c>
      <c r="E22" s="2">
        <v>4</v>
      </c>
      <c r="F22" s="2">
        <v>5</v>
      </c>
      <c r="G22" s="2">
        <v>4</v>
      </c>
      <c r="H22" s="2">
        <v>4</v>
      </c>
      <c r="I22" s="2">
        <v>4</v>
      </c>
      <c r="J22" s="2">
        <v>5</v>
      </c>
      <c r="K22" s="2">
        <v>5</v>
      </c>
      <c r="L22" s="3">
        <f t="shared" si="0"/>
        <v>0.8560000000000001</v>
      </c>
      <c r="M22" s="13" t="s">
        <v>20</v>
      </c>
    </row>
    <row r="23" spans="1:13" ht="12.75">
      <c r="A23" s="10" t="s">
        <v>21</v>
      </c>
      <c r="B23" s="2">
        <v>5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  <c r="K23" s="2"/>
      <c r="L23" s="3">
        <f t="shared" si="0"/>
        <v>1</v>
      </c>
      <c r="M23" s="12" t="s">
        <v>21</v>
      </c>
    </row>
    <row r="24" spans="1:13" ht="12.75">
      <c r="A24" s="8" t="s">
        <v>22</v>
      </c>
      <c r="B24" s="6"/>
      <c r="C24" s="6"/>
      <c r="D24" s="6"/>
      <c r="E24" s="6"/>
      <c r="F24" s="6"/>
      <c r="G24" s="6"/>
      <c r="H24" s="6"/>
      <c r="I24" s="4"/>
      <c r="J24" s="6"/>
      <c r="K24" s="6"/>
      <c r="L24" s="3" t="e">
        <f t="shared" si="0"/>
        <v>#DIV/0!</v>
      </c>
      <c r="M24" s="13" t="s">
        <v>22</v>
      </c>
    </row>
    <row r="25" spans="1:13" ht="15.75">
      <c r="A25" s="11" t="s">
        <v>81</v>
      </c>
      <c r="B25" s="5">
        <f aca="true" t="shared" si="1" ref="B25:K25">(COUNTIF(B3:B24,"=5")+0.64*COUNTIF(B3:B24,"=4")+0.36*COUNTIF(B3:B24,"=3"))/COUNT(B3:B24)</f>
        <v>0.9600000000000001</v>
      </c>
      <c r="C25" s="5">
        <f t="shared" si="1"/>
        <v>0.88</v>
      </c>
      <c r="D25" s="5">
        <f t="shared" si="1"/>
        <v>0.8</v>
      </c>
      <c r="E25" s="5">
        <f t="shared" si="1"/>
        <v>0.7377777777777778</v>
      </c>
      <c r="F25" s="5">
        <f t="shared" si="1"/>
        <v>0.8</v>
      </c>
      <c r="G25" s="5">
        <f t="shared" si="1"/>
        <v>0.76</v>
      </c>
      <c r="H25" s="5">
        <f t="shared" si="1"/>
        <v>0.6577777777777778</v>
      </c>
      <c r="I25" s="5">
        <f t="shared" si="1"/>
        <v>0.5955555555555555</v>
      </c>
      <c r="J25" s="5">
        <f t="shared" si="1"/>
        <v>0.9600000000000001</v>
      </c>
      <c r="K25" s="5">
        <f t="shared" si="1"/>
        <v>0.955</v>
      </c>
      <c r="L25" s="14">
        <f>AVERAGE(B25:K25)</f>
        <v>0.810611111111111</v>
      </c>
      <c r="M25" s="11" t="s">
        <v>81</v>
      </c>
    </row>
  </sheetData>
  <mergeCells count="13">
    <mergeCell ref="D1:D2"/>
    <mergeCell ref="E1:E2"/>
    <mergeCell ref="F1:F2"/>
    <mergeCell ref="G1:G2"/>
    <mergeCell ref="H1:H2"/>
    <mergeCell ref="M1:M2"/>
    <mergeCell ref="A1:A2"/>
    <mergeCell ref="K1:K2"/>
    <mergeCell ref="B1:B2"/>
    <mergeCell ref="L1:L2"/>
    <mergeCell ref="I1:I2"/>
    <mergeCell ref="J1:J2"/>
    <mergeCell ref="C1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50" zoomScaleNormal="50" workbookViewId="0" topLeftCell="A1">
      <selection activeCell="E25" sqref="E25:G25"/>
    </sheetView>
  </sheetViews>
  <sheetFormatPr defaultColWidth="9.33203125" defaultRowHeight="12.75"/>
  <cols>
    <col min="1" max="1" width="24" style="1" bestFit="1" customWidth="1"/>
    <col min="2" max="2" width="17.66015625" style="1" bestFit="1" customWidth="1"/>
    <col min="3" max="3" width="17.83203125" style="1" bestFit="1" customWidth="1"/>
    <col min="4" max="4" width="18.5" style="1" bestFit="1" customWidth="1"/>
    <col min="5" max="5" width="16.66015625" style="1" bestFit="1" customWidth="1"/>
    <col min="6" max="7" width="16.66015625" style="1" customWidth="1"/>
    <col min="8" max="8" width="19" style="1" bestFit="1" customWidth="1"/>
    <col min="9" max="9" width="14.66015625" style="1" bestFit="1" customWidth="1"/>
    <col min="10" max="10" width="16.16015625" style="1" bestFit="1" customWidth="1"/>
    <col min="11" max="11" width="19.33203125" style="1" bestFit="1" customWidth="1"/>
    <col min="12" max="12" width="19.83203125" style="1" bestFit="1" customWidth="1"/>
    <col min="13" max="13" width="18.33203125" style="1" bestFit="1" customWidth="1"/>
    <col min="14" max="14" width="19.66015625" style="1" bestFit="1" customWidth="1"/>
    <col min="15" max="15" width="24" style="1" bestFit="1" customWidth="1"/>
    <col min="16" max="16384" width="9.33203125" style="1" customWidth="1"/>
  </cols>
  <sheetData>
    <row r="1" spans="1:15" ht="15.75" customHeight="1">
      <c r="A1" s="29" t="s">
        <v>0</v>
      </c>
      <c r="B1" s="37" t="s">
        <v>35</v>
      </c>
      <c r="C1" s="37" t="s">
        <v>36</v>
      </c>
      <c r="D1" s="37" t="s">
        <v>37</v>
      </c>
      <c r="E1" s="37" t="s">
        <v>38</v>
      </c>
      <c r="F1" s="37" t="s">
        <v>39</v>
      </c>
      <c r="G1" s="37" t="s">
        <v>40</v>
      </c>
      <c r="H1" s="37" t="s">
        <v>41</v>
      </c>
      <c r="I1" s="37" t="s">
        <v>42</v>
      </c>
      <c r="J1" s="37" t="s">
        <v>43</v>
      </c>
      <c r="K1" s="37" t="s">
        <v>44</v>
      </c>
      <c r="L1" s="38" t="s">
        <v>70</v>
      </c>
      <c r="M1" s="37" t="s">
        <v>45</v>
      </c>
      <c r="N1" s="33" t="s">
        <v>82</v>
      </c>
      <c r="O1" s="27" t="s">
        <v>0</v>
      </c>
    </row>
    <row r="2" spans="1:15" ht="15.75" customHeight="1">
      <c r="A2" s="30"/>
      <c r="B2" s="32"/>
      <c r="C2" s="32"/>
      <c r="D2" s="32"/>
      <c r="E2" s="32"/>
      <c r="F2" s="32"/>
      <c r="G2" s="32"/>
      <c r="H2" s="32"/>
      <c r="I2" s="32"/>
      <c r="J2" s="32"/>
      <c r="K2" s="32"/>
      <c r="L2" s="36"/>
      <c r="M2" s="32"/>
      <c r="N2" s="34"/>
      <c r="O2" s="28"/>
    </row>
    <row r="3" spans="1:15" ht="12.75">
      <c r="A3" s="10" t="s">
        <v>1</v>
      </c>
      <c r="B3" s="4">
        <v>3</v>
      </c>
      <c r="C3" s="4">
        <v>3</v>
      </c>
      <c r="D3" s="4">
        <v>4</v>
      </c>
      <c r="E3" s="4">
        <v>3</v>
      </c>
      <c r="F3" s="4">
        <v>4</v>
      </c>
      <c r="G3" s="4">
        <v>4</v>
      </c>
      <c r="H3" s="4">
        <v>4</v>
      </c>
      <c r="I3" s="4">
        <v>4</v>
      </c>
      <c r="J3" s="4">
        <v>4</v>
      </c>
      <c r="K3" s="4">
        <v>3</v>
      </c>
      <c r="L3" s="4">
        <v>3</v>
      </c>
      <c r="M3" s="4">
        <v>4</v>
      </c>
      <c r="N3" s="3">
        <f aca="true" t="shared" si="0" ref="N3:N24">(COUNTIF(B3:M3,"=5")+0.64*COUNTIF(B3:M3,"=4")+0.36*COUNTIF(B3:M3,"=3"))/COUNT(B3:M3)</f>
        <v>0.5233333333333333</v>
      </c>
      <c r="O3" s="12" t="s">
        <v>1</v>
      </c>
    </row>
    <row r="4" spans="1:15" ht="12.75">
      <c r="A4" s="10" t="s">
        <v>2</v>
      </c>
      <c r="B4" s="4">
        <v>4</v>
      </c>
      <c r="C4" s="4">
        <v>4</v>
      </c>
      <c r="D4" s="4">
        <v>4</v>
      </c>
      <c r="E4" s="4">
        <v>4</v>
      </c>
      <c r="F4" s="4">
        <v>5</v>
      </c>
      <c r="G4" s="4">
        <v>4</v>
      </c>
      <c r="H4" s="4">
        <v>4</v>
      </c>
      <c r="I4" s="4">
        <v>5</v>
      </c>
      <c r="J4" s="4">
        <v>5</v>
      </c>
      <c r="K4" s="4">
        <v>4</v>
      </c>
      <c r="L4" s="4">
        <v>3</v>
      </c>
      <c r="M4" s="4">
        <v>4</v>
      </c>
      <c r="N4" s="3">
        <f t="shared" si="0"/>
        <v>0.7066666666666667</v>
      </c>
      <c r="O4" s="12" t="s">
        <v>2</v>
      </c>
    </row>
    <row r="5" spans="1:15" ht="12.75">
      <c r="A5" s="10" t="s">
        <v>3</v>
      </c>
      <c r="B5" s="4">
        <v>3</v>
      </c>
      <c r="C5" s="4">
        <v>3</v>
      </c>
      <c r="D5" s="4">
        <v>4</v>
      </c>
      <c r="E5" s="4">
        <v>3</v>
      </c>
      <c r="F5" s="4">
        <v>4</v>
      </c>
      <c r="G5" s="4">
        <v>4</v>
      </c>
      <c r="H5" s="4">
        <v>4</v>
      </c>
      <c r="I5" s="4">
        <v>4</v>
      </c>
      <c r="J5" s="4">
        <v>5</v>
      </c>
      <c r="K5" s="4">
        <v>4</v>
      </c>
      <c r="L5" s="4">
        <v>3</v>
      </c>
      <c r="M5" s="4">
        <v>4</v>
      </c>
      <c r="N5" s="3">
        <f t="shared" si="0"/>
        <v>0.5766666666666667</v>
      </c>
      <c r="O5" s="12" t="s">
        <v>3</v>
      </c>
    </row>
    <row r="6" spans="1:15" ht="12.75">
      <c r="A6" s="10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 t="e">
        <f t="shared" si="0"/>
        <v>#DIV/0!</v>
      </c>
      <c r="O6" s="12" t="s">
        <v>4</v>
      </c>
    </row>
    <row r="7" spans="1:15" ht="12.75">
      <c r="A7" s="10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 t="e">
        <f t="shared" si="0"/>
        <v>#DIV/0!</v>
      </c>
      <c r="O7" s="12" t="s">
        <v>5</v>
      </c>
    </row>
    <row r="8" spans="1:15" ht="12.75">
      <c r="A8" s="10" t="s">
        <v>6</v>
      </c>
      <c r="B8" s="4">
        <v>4</v>
      </c>
      <c r="C8" s="4">
        <v>3</v>
      </c>
      <c r="D8" s="4">
        <v>4</v>
      </c>
      <c r="E8" s="4">
        <v>3</v>
      </c>
      <c r="F8" s="4">
        <v>5</v>
      </c>
      <c r="G8" s="4">
        <v>4</v>
      </c>
      <c r="H8" s="4">
        <v>4</v>
      </c>
      <c r="I8" s="4">
        <v>5</v>
      </c>
      <c r="J8" s="4">
        <v>5</v>
      </c>
      <c r="K8" s="4">
        <v>4</v>
      </c>
      <c r="L8" s="4">
        <v>3</v>
      </c>
      <c r="M8" s="4">
        <v>4</v>
      </c>
      <c r="N8" s="3">
        <f t="shared" si="0"/>
        <v>0.66</v>
      </c>
      <c r="O8" s="12" t="s">
        <v>6</v>
      </c>
    </row>
    <row r="9" spans="1:15" ht="12.75">
      <c r="A9" s="8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 t="e">
        <f t="shared" si="0"/>
        <v>#DIV/0!</v>
      </c>
      <c r="O9" s="13" t="s">
        <v>7</v>
      </c>
    </row>
    <row r="10" spans="1:15" ht="12.75">
      <c r="A10" s="10" t="s">
        <v>8</v>
      </c>
      <c r="B10" s="4">
        <v>4</v>
      </c>
      <c r="C10" s="4">
        <v>4</v>
      </c>
      <c r="D10" s="4">
        <v>4</v>
      </c>
      <c r="E10" s="4">
        <v>4</v>
      </c>
      <c r="F10" s="4">
        <v>5</v>
      </c>
      <c r="G10" s="4">
        <v>4</v>
      </c>
      <c r="H10" s="4">
        <v>4</v>
      </c>
      <c r="I10" s="4">
        <v>5</v>
      </c>
      <c r="J10" s="4">
        <v>5</v>
      </c>
      <c r="K10" s="4">
        <v>4</v>
      </c>
      <c r="L10" s="4">
        <v>3</v>
      </c>
      <c r="M10" s="4">
        <v>4</v>
      </c>
      <c r="N10" s="3">
        <f t="shared" si="0"/>
        <v>0.7066666666666667</v>
      </c>
      <c r="O10" s="12" t="s">
        <v>8</v>
      </c>
    </row>
    <row r="11" spans="1:15" ht="12.75">
      <c r="A11" s="10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 t="e">
        <f t="shared" si="0"/>
        <v>#DIV/0!</v>
      </c>
      <c r="O11" s="12" t="s">
        <v>9</v>
      </c>
    </row>
    <row r="12" spans="1:15" ht="12.75">
      <c r="A12" s="10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 t="e">
        <f t="shared" si="0"/>
        <v>#DIV/0!</v>
      </c>
      <c r="O12" s="12" t="s">
        <v>10</v>
      </c>
    </row>
    <row r="13" spans="1:15" ht="12.75">
      <c r="A13" s="10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 t="e">
        <f t="shared" si="0"/>
        <v>#DIV/0!</v>
      </c>
      <c r="O13" s="12" t="s">
        <v>11</v>
      </c>
    </row>
    <row r="14" spans="1:15" ht="12.75">
      <c r="A14" s="10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 t="e">
        <f t="shared" si="0"/>
        <v>#DIV/0!</v>
      </c>
      <c r="O14" s="12" t="s">
        <v>12</v>
      </c>
    </row>
    <row r="15" spans="1:15" ht="12.75">
      <c r="A15" s="10" t="s">
        <v>13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4</v>
      </c>
      <c r="H15" s="4">
        <v>4</v>
      </c>
      <c r="I15" s="4">
        <v>5</v>
      </c>
      <c r="J15" s="4">
        <v>5</v>
      </c>
      <c r="K15" s="4">
        <v>3</v>
      </c>
      <c r="L15" s="4">
        <v>3</v>
      </c>
      <c r="M15" s="4">
        <v>4</v>
      </c>
      <c r="N15" s="3">
        <f t="shared" si="0"/>
        <v>0.6066666666666666</v>
      </c>
      <c r="O15" s="12" t="s">
        <v>13</v>
      </c>
    </row>
    <row r="16" spans="1:15" ht="12.75">
      <c r="A16" s="10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 t="e">
        <f t="shared" si="0"/>
        <v>#DIV/0!</v>
      </c>
      <c r="O16" s="12" t="s">
        <v>14</v>
      </c>
    </row>
    <row r="17" spans="1:15" ht="12.75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 t="e">
        <f t="shared" si="0"/>
        <v>#DIV/0!</v>
      </c>
      <c r="O17" s="13" t="s">
        <v>15</v>
      </c>
    </row>
    <row r="18" spans="1:15" ht="12.75">
      <c r="A18" s="8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 t="e">
        <f t="shared" si="0"/>
        <v>#DIV/0!</v>
      </c>
      <c r="O18" s="13" t="s">
        <v>16</v>
      </c>
    </row>
    <row r="19" spans="1:15" ht="12.75">
      <c r="A19" s="10" t="s">
        <v>17</v>
      </c>
      <c r="B19" s="4">
        <v>4</v>
      </c>
      <c r="C19" s="4">
        <v>5</v>
      </c>
      <c r="D19" s="4">
        <v>4</v>
      </c>
      <c r="E19" s="4">
        <v>4</v>
      </c>
      <c r="F19" s="4">
        <v>4</v>
      </c>
      <c r="G19" s="4">
        <v>4</v>
      </c>
      <c r="H19" s="4">
        <v>4</v>
      </c>
      <c r="I19" s="4">
        <v>5</v>
      </c>
      <c r="J19" s="4">
        <v>5</v>
      </c>
      <c r="K19" s="4">
        <v>4</v>
      </c>
      <c r="L19" s="4">
        <v>5</v>
      </c>
      <c r="M19" s="4">
        <v>5</v>
      </c>
      <c r="N19" s="3">
        <f t="shared" si="0"/>
        <v>0.79</v>
      </c>
      <c r="O19" s="12" t="s">
        <v>17</v>
      </c>
    </row>
    <row r="20" spans="1:15" ht="12.75">
      <c r="A20" s="10" t="s">
        <v>18</v>
      </c>
      <c r="B20" s="4">
        <v>5</v>
      </c>
      <c r="C20" s="4">
        <v>4</v>
      </c>
      <c r="D20" s="4">
        <v>4</v>
      </c>
      <c r="E20" s="4">
        <v>4</v>
      </c>
      <c r="F20" s="4">
        <v>5</v>
      </c>
      <c r="G20" s="4">
        <v>4</v>
      </c>
      <c r="H20" s="4">
        <v>4</v>
      </c>
      <c r="I20" s="4">
        <v>5</v>
      </c>
      <c r="J20" s="4">
        <v>5</v>
      </c>
      <c r="K20" s="4">
        <v>4</v>
      </c>
      <c r="L20" s="4">
        <v>3</v>
      </c>
      <c r="M20" s="4">
        <v>4</v>
      </c>
      <c r="N20" s="3">
        <f t="shared" si="0"/>
        <v>0.7366666666666667</v>
      </c>
      <c r="O20" s="12" t="s">
        <v>18</v>
      </c>
    </row>
    <row r="21" spans="1:15" ht="12.75">
      <c r="A21" s="8" t="s">
        <v>19</v>
      </c>
      <c r="B21" s="4">
        <v>5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3">
        <f t="shared" si="0"/>
        <v>1</v>
      </c>
      <c r="O21" s="13" t="s">
        <v>19</v>
      </c>
    </row>
    <row r="22" spans="1:15" ht="12.75">
      <c r="A22" s="8" t="s">
        <v>20</v>
      </c>
      <c r="B22" s="4">
        <v>5</v>
      </c>
      <c r="C22" s="4">
        <v>4</v>
      </c>
      <c r="D22" s="4">
        <v>4</v>
      </c>
      <c r="E22" s="4">
        <v>4</v>
      </c>
      <c r="F22" s="4">
        <v>4</v>
      </c>
      <c r="G22" s="4">
        <v>5</v>
      </c>
      <c r="H22" s="4">
        <v>5</v>
      </c>
      <c r="I22" s="4">
        <v>5</v>
      </c>
      <c r="J22" s="4">
        <v>4</v>
      </c>
      <c r="K22" s="4">
        <v>3</v>
      </c>
      <c r="L22" s="4">
        <v>4</v>
      </c>
      <c r="M22" s="4">
        <v>4</v>
      </c>
      <c r="N22" s="3">
        <f t="shared" si="0"/>
        <v>0.7366666666666667</v>
      </c>
      <c r="O22" s="13" t="s">
        <v>20</v>
      </c>
    </row>
    <row r="23" spans="1:15" ht="12.75">
      <c r="A23" s="10" t="s">
        <v>21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3">
        <f t="shared" si="0"/>
        <v>1</v>
      </c>
      <c r="O23" s="12" t="s">
        <v>21</v>
      </c>
    </row>
    <row r="24" spans="1:15" ht="12.75">
      <c r="A24" s="8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 t="e">
        <f t="shared" si="0"/>
        <v>#DIV/0!</v>
      </c>
      <c r="O24" s="13" t="s">
        <v>22</v>
      </c>
    </row>
    <row r="25" spans="1:15" ht="15.75">
      <c r="A25" s="11" t="s">
        <v>81</v>
      </c>
      <c r="B25" s="5">
        <f aca="true" t="shared" si="1" ref="B25:M25">(COUNTIF(B3:B24,"=5")+0.64*COUNTIF(B3:B24,"=4")+0.36*COUNTIF(B3:B24,"=3"))/COUNT(B3:B24)</f>
        <v>0.6945454545454546</v>
      </c>
      <c r="C25" s="5">
        <f t="shared" si="1"/>
        <v>0.6618181818181819</v>
      </c>
      <c r="D25" s="5">
        <f t="shared" si="1"/>
        <v>0.7054545454545454</v>
      </c>
      <c r="E25" s="5">
        <f t="shared" si="1"/>
        <v>0.6036363636363636</v>
      </c>
      <c r="F25" s="5">
        <f>(COUNTIF(F3:F24,"=5")+0.64*COUNTIF(F3:F24,"=4")+0.36*COUNTIF(F3:F24,"=3"))/COUNT(F3:F24)</f>
        <v>0.8363636363636363</v>
      </c>
      <c r="G25" s="5">
        <f>(COUNTIF(G3:G24,"=5")+0.64*COUNTIF(G3:G24,"=4")+0.36*COUNTIF(G3:G24,"=3"))/COUNT(G3:G24)</f>
        <v>0.7381818181818183</v>
      </c>
      <c r="H25" s="5">
        <f t="shared" si="1"/>
        <v>0.7381818181818183</v>
      </c>
      <c r="I25" s="5">
        <f t="shared" si="1"/>
        <v>0.9345454545454545</v>
      </c>
      <c r="J25" s="5">
        <f t="shared" si="1"/>
        <v>0.9345454545454545</v>
      </c>
      <c r="K25" s="5">
        <f t="shared" si="1"/>
        <v>0.629090909090909</v>
      </c>
      <c r="L25" s="5">
        <f t="shared" si="1"/>
        <v>0.56</v>
      </c>
      <c r="M25" s="5">
        <f t="shared" si="1"/>
        <v>0.7381818181818183</v>
      </c>
      <c r="N25" s="14">
        <f>AVERAGE(B25:M25)</f>
        <v>0.7312121212121213</v>
      </c>
      <c r="O25" s="11" t="s">
        <v>81</v>
      </c>
    </row>
  </sheetData>
  <mergeCells count="15">
    <mergeCell ref="A1:A2"/>
    <mergeCell ref="B1:B2"/>
    <mergeCell ref="N1:N2"/>
    <mergeCell ref="C1:C2"/>
    <mergeCell ref="D1:D2"/>
    <mergeCell ref="L1:L2"/>
    <mergeCell ref="E1:E2"/>
    <mergeCell ref="H1:H2"/>
    <mergeCell ref="I1:I2"/>
    <mergeCell ref="J1:J2"/>
    <mergeCell ref="K1:K2"/>
    <mergeCell ref="M1:M2"/>
    <mergeCell ref="O1:O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="50" zoomScaleNormal="50" workbookViewId="0" topLeftCell="A1">
      <selection activeCell="E25" sqref="E25:G25"/>
    </sheetView>
  </sheetViews>
  <sheetFormatPr defaultColWidth="9.33203125" defaultRowHeight="12.75"/>
  <cols>
    <col min="1" max="1" width="24" style="1" bestFit="1" customWidth="1"/>
    <col min="2" max="2" width="17.66015625" style="1" bestFit="1" customWidth="1"/>
    <col min="3" max="3" width="17.83203125" style="1" bestFit="1" customWidth="1"/>
    <col min="4" max="4" width="18.5" style="1" bestFit="1" customWidth="1"/>
    <col min="5" max="5" width="16.66015625" style="1" bestFit="1" customWidth="1"/>
    <col min="6" max="7" width="16.66015625" style="1" customWidth="1"/>
    <col min="8" max="8" width="19" style="1" bestFit="1" customWidth="1"/>
    <col min="9" max="9" width="14.66015625" style="1" bestFit="1" customWidth="1"/>
    <col min="10" max="10" width="16.16015625" style="1" bestFit="1" customWidth="1"/>
    <col min="11" max="11" width="19.33203125" style="1" bestFit="1" customWidth="1"/>
    <col min="12" max="12" width="19.83203125" style="1" bestFit="1" customWidth="1"/>
    <col min="13" max="13" width="18.33203125" style="1" bestFit="1" customWidth="1"/>
    <col min="14" max="14" width="19.66015625" style="1" bestFit="1" customWidth="1"/>
    <col min="15" max="15" width="24" style="1" bestFit="1" customWidth="1"/>
    <col min="16" max="16384" width="9.33203125" style="1" customWidth="1"/>
  </cols>
  <sheetData>
    <row r="1" spans="1:15" ht="15.75" customHeight="1">
      <c r="A1" s="29" t="s">
        <v>0</v>
      </c>
      <c r="B1" s="37" t="s">
        <v>35</v>
      </c>
      <c r="C1" s="37" t="s">
        <v>36</v>
      </c>
      <c r="D1" s="37" t="s">
        <v>37</v>
      </c>
      <c r="E1" s="37" t="s">
        <v>38</v>
      </c>
      <c r="F1" s="37" t="s">
        <v>39</v>
      </c>
      <c r="G1" s="37" t="s">
        <v>40</v>
      </c>
      <c r="H1" s="37" t="s">
        <v>41</v>
      </c>
      <c r="I1" s="37" t="s">
        <v>42</v>
      </c>
      <c r="J1" s="37" t="s">
        <v>43</v>
      </c>
      <c r="K1" s="37" t="s">
        <v>44</v>
      </c>
      <c r="L1" s="38" t="s">
        <v>70</v>
      </c>
      <c r="M1" s="37" t="s">
        <v>45</v>
      </c>
      <c r="N1" s="33" t="s">
        <v>82</v>
      </c>
      <c r="O1" s="27" t="s">
        <v>0</v>
      </c>
    </row>
    <row r="2" spans="1:15" ht="15.75" customHeight="1">
      <c r="A2" s="30"/>
      <c r="B2" s="32"/>
      <c r="C2" s="32"/>
      <c r="D2" s="32"/>
      <c r="E2" s="32"/>
      <c r="F2" s="32"/>
      <c r="G2" s="32"/>
      <c r="H2" s="32"/>
      <c r="I2" s="32"/>
      <c r="J2" s="32"/>
      <c r="K2" s="32"/>
      <c r="L2" s="36"/>
      <c r="M2" s="32"/>
      <c r="N2" s="34"/>
      <c r="O2" s="28"/>
    </row>
    <row r="3" spans="1:15" ht="12.75">
      <c r="A3" s="10" t="s">
        <v>1</v>
      </c>
      <c r="B3" s="4">
        <v>3</v>
      </c>
      <c r="C3" s="4">
        <v>3</v>
      </c>
      <c r="D3" s="4">
        <v>4</v>
      </c>
      <c r="E3" s="4">
        <v>3</v>
      </c>
      <c r="F3" s="4">
        <v>4</v>
      </c>
      <c r="G3" s="4">
        <v>4</v>
      </c>
      <c r="H3" s="4">
        <v>4</v>
      </c>
      <c r="I3" s="4">
        <v>4</v>
      </c>
      <c r="J3" s="4">
        <v>4</v>
      </c>
      <c r="K3" s="4">
        <v>3</v>
      </c>
      <c r="L3" s="4">
        <v>3</v>
      </c>
      <c r="M3" s="4">
        <v>4</v>
      </c>
      <c r="N3" s="3">
        <f aca="true" t="shared" si="0" ref="N3:N24">(COUNTIF(B3:M3,"=5")+0.64*COUNTIF(B3:M3,"=4")+0.36*COUNTIF(B3:M3,"=3"))/COUNT(B3:M3)</f>
        <v>0.5233333333333333</v>
      </c>
      <c r="O3" s="12" t="s">
        <v>1</v>
      </c>
    </row>
    <row r="4" spans="1:15" ht="12.75">
      <c r="A4" s="10" t="s">
        <v>2</v>
      </c>
      <c r="B4" s="4">
        <v>4</v>
      </c>
      <c r="C4" s="4">
        <v>4</v>
      </c>
      <c r="D4" s="4">
        <v>4</v>
      </c>
      <c r="E4" s="4">
        <v>4</v>
      </c>
      <c r="F4" s="4">
        <v>5</v>
      </c>
      <c r="G4" s="4">
        <v>4</v>
      </c>
      <c r="H4" s="4">
        <v>4</v>
      </c>
      <c r="I4" s="4">
        <v>5</v>
      </c>
      <c r="J4" s="4">
        <v>5</v>
      </c>
      <c r="K4" s="4">
        <v>4</v>
      </c>
      <c r="L4" s="4">
        <v>3</v>
      </c>
      <c r="M4" s="4">
        <v>4</v>
      </c>
      <c r="N4" s="3">
        <f t="shared" si="0"/>
        <v>0.7066666666666667</v>
      </c>
      <c r="O4" s="12" t="s">
        <v>2</v>
      </c>
    </row>
    <row r="5" spans="1:15" ht="12.75">
      <c r="A5" s="10" t="s">
        <v>3</v>
      </c>
      <c r="B5" s="4">
        <v>3</v>
      </c>
      <c r="C5" s="4">
        <v>3</v>
      </c>
      <c r="D5" s="4">
        <v>4</v>
      </c>
      <c r="E5" s="4">
        <v>3</v>
      </c>
      <c r="F5" s="4">
        <v>4</v>
      </c>
      <c r="G5" s="4">
        <v>4</v>
      </c>
      <c r="H5" s="4">
        <v>4</v>
      </c>
      <c r="I5" s="4">
        <v>4</v>
      </c>
      <c r="J5" s="4">
        <v>5</v>
      </c>
      <c r="K5" s="4">
        <v>4</v>
      </c>
      <c r="L5" s="4">
        <v>3</v>
      </c>
      <c r="M5" s="4">
        <v>4</v>
      </c>
      <c r="N5" s="3">
        <f t="shared" si="0"/>
        <v>0.5766666666666667</v>
      </c>
      <c r="O5" s="12" t="s">
        <v>3</v>
      </c>
    </row>
    <row r="6" spans="1:15" ht="12.75">
      <c r="A6" s="10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 t="e">
        <f t="shared" si="0"/>
        <v>#DIV/0!</v>
      </c>
      <c r="O6" s="12" t="s">
        <v>4</v>
      </c>
    </row>
    <row r="7" spans="1:15" ht="12.75">
      <c r="A7" s="10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 t="e">
        <f t="shared" si="0"/>
        <v>#DIV/0!</v>
      </c>
      <c r="O7" s="12" t="s">
        <v>5</v>
      </c>
    </row>
    <row r="8" spans="1:15" ht="12.75">
      <c r="A8" s="10" t="s">
        <v>6</v>
      </c>
      <c r="B8" s="4">
        <v>4</v>
      </c>
      <c r="C8" s="4">
        <v>3</v>
      </c>
      <c r="D8" s="4">
        <v>4</v>
      </c>
      <c r="E8" s="4">
        <v>3</v>
      </c>
      <c r="F8" s="4">
        <v>5</v>
      </c>
      <c r="G8" s="4">
        <v>4</v>
      </c>
      <c r="H8" s="4">
        <v>4</v>
      </c>
      <c r="I8" s="4">
        <v>5</v>
      </c>
      <c r="J8" s="4">
        <v>5</v>
      </c>
      <c r="K8" s="4">
        <v>4</v>
      </c>
      <c r="L8" s="4">
        <v>3</v>
      </c>
      <c r="M8" s="4">
        <v>4</v>
      </c>
      <c r="N8" s="3">
        <f t="shared" si="0"/>
        <v>0.66</v>
      </c>
      <c r="O8" s="12" t="s">
        <v>6</v>
      </c>
    </row>
    <row r="9" spans="1:15" ht="12.75">
      <c r="A9" s="8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 t="e">
        <f t="shared" si="0"/>
        <v>#DIV/0!</v>
      </c>
      <c r="O9" s="13" t="s">
        <v>7</v>
      </c>
    </row>
    <row r="10" spans="1:15" ht="12.75">
      <c r="A10" s="10" t="s">
        <v>8</v>
      </c>
      <c r="B10" s="4">
        <v>4</v>
      </c>
      <c r="C10" s="4">
        <v>4</v>
      </c>
      <c r="D10" s="4">
        <v>4</v>
      </c>
      <c r="E10" s="4">
        <v>4</v>
      </c>
      <c r="F10" s="4">
        <v>5</v>
      </c>
      <c r="G10" s="4">
        <v>4</v>
      </c>
      <c r="H10" s="4">
        <v>4</v>
      </c>
      <c r="I10" s="4">
        <v>5</v>
      </c>
      <c r="J10" s="4">
        <v>5</v>
      </c>
      <c r="K10" s="4">
        <v>4</v>
      </c>
      <c r="L10" s="4">
        <v>3</v>
      </c>
      <c r="M10" s="4">
        <v>4</v>
      </c>
      <c r="N10" s="3">
        <f t="shared" si="0"/>
        <v>0.7066666666666667</v>
      </c>
      <c r="O10" s="12" t="s">
        <v>8</v>
      </c>
    </row>
    <row r="11" spans="1:15" ht="12.75">
      <c r="A11" s="10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 t="e">
        <f t="shared" si="0"/>
        <v>#DIV/0!</v>
      </c>
      <c r="O11" s="12" t="s">
        <v>9</v>
      </c>
    </row>
    <row r="12" spans="1:15" ht="12.75">
      <c r="A12" s="10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 t="e">
        <f t="shared" si="0"/>
        <v>#DIV/0!</v>
      </c>
      <c r="O12" s="12" t="s">
        <v>10</v>
      </c>
    </row>
    <row r="13" spans="1:15" ht="12.75">
      <c r="A13" s="10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 t="e">
        <f t="shared" si="0"/>
        <v>#DIV/0!</v>
      </c>
      <c r="O13" s="12" t="s">
        <v>11</v>
      </c>
    </row>
    <row r="14" spans="1:15" ht="12.75">
      <c r="A14" s="10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 t="e">
        <f t="shared" si="0"/>
        <v>#DIV/0!</v>
      </c>
      <c r="O14" s="12" t="s">
        <v>12</v>
      </c>
    </row>
    <row r="15" spans="1:15" ht="12.75">
      <c r="A15" s="10" t="s">
        <v>13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4</v>
      </c>
      <c r="H15" s="4">
        <v>4</v>
      </c>
      <c r="I15" s="4">
        <v>5</v>
      </c>
      <c r="J15" s="4">
        <v>5</v>
      </c>
      <c r="K15" s="4">
        <v>3</v>
      </c>
      <c r="L15" s="4">
        <v>3</v>
      </c>
      <c r="M15" s="4">
        <v>4</v>
      </c>
      <c r="N15" s="3">
        <f t="shared" si="0"/>
        <v>0.6066666666666666</v>
      </c>
      <c r="O15" s="12" t="s">
        <v>13</v>
      </c>
    </row>
    <row r="16" spans="1:15" ht="12.75">
      <c r="A16" s="10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 t="e">
        <f t="shared" si="0"/>
        <v>#DIV/0!</v>
      </c>
      <c r="O16" s="12" t="s">
        <v>14</v>
      </c>
    </row>
    <row r="17" spans="1:15" ht="12.75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 t="e">
        <f t="shared" si="0"/>
        <v>#DIV/0!</v>
      </c>
      <c r="O17" s="13" t="s">
        <v>15</v>
      </c>
    </row>
    <row r="18" spans="1:15" ht="12.75">
      <c r="A18" s="8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 t="e">
        <f t="shared" si="0"/>
        <v>#DIV/0!</v>
      </c>
      <c r="O18" s="13" t="s">
        <v>16</v>
      </c>
    </row>
    <row r="19" spans="1:15" ht="12.75">
      <c r="A19" s="10" t="s">
        <v>17</v>
      </c>
      <c r="B19" s="4">
        <v>4</v>
      </c>
      <c r="C19" s="4">
        <v>5</v>
      </c>
      <c r="D19" s="4">
        <v>4</v>
      </c>
      <c r="E19" s="4">
        <v>4</v>
      </c>
      <c r="F19" s="4">
        <v>4</v>
      </c>
      <c r="G19" s="4">
        <v>4</v>
      </c>
      <c r="H19" s="4">
        <v>4</v>
      </c>
      <c r="I19" s="4">
        <v>5</v>
      </c>
      <c r="J19" s="4">
        <v>5</v>
      </c>
      <c r="K19" s="4">
        <v>4</v>
      </c>
      <c r="L19" s="4">
        <v>5</v>
      </c>
      <c r="M19" s="4">
        <v>5</v>
      </c>
      <c r="N19" s="3">
        <f t="shared" si="0"/>
        <v>0.79</v>
      </c>
      <c r="O19" s="12" t="s">
        <v>17</v>
      </c>
    </row>
    <row r="20" spans="1:15" ht="12.75">
      <c r="A20" s="10" t="s">
        <v>18</v>
      </c>
      <c r="B20" s="4">
        <v>5</v>
      </c>
      <c r="C20" s="4">
        <v>4</v>
      </c>
      <c r="D20" s="4">
        <v>4</v>
      </c>
      <c r="E20" s="4">
        <v>4</v>
      </c>
      <c r="F20" s="4">
        <v>5</v>
      </c>
      <c r="G20" s="4">
        <v>4</v>
      </c>
      <c r="H20" s="4">
        <v>4</v>
      </c>
      <c r="I20" s="4">
        <v>5</v>
      </c>
      <c r="J20" s="4">
        <v>5</v>
      </c>
      <c r="K20" s="4">
        <v>4</v>
      </c>
      <c r="L20" s="4">
        <v>3</v>
      </c>
      <c r="M20" s="4">
        <v>4</v>
      </c>
      <c r="N20" s="3">
        <f t="shared" si="0"/>
        <v>0.7366666666666667</v>
      </c>
      <c r="O20" s="12" t="s">
        <v>18</v>
      </c>
    </row>
    <row r="21" spans="1:15" ht="12.75">
      <c r="A21" s="8" t="s">
        <v>19</v>
      </c>
      <c r="B21" s="4">
        <v>5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3">
        <f t="shared" si="0"/>
        <v>1</v>
      </c>
      <c r="O21" s="13" t="s">
        <v>19</v>
      </c>
    </row>
    <row r="22" spans="1:15" ht="12.75">
      <c r="A22" s="8" t="s">
        <v>20</v>
      </c>
      <c r="B22" s="4">
        <v>5</v>
      </c>
      <c r="C22" s="4">
        <v>4</v>
      </c>
      <c r="D22" s="4">
        <v>4</v>
      </c>
      <c r="E22" s="4">
        <v>4</v>
      </c>
      <c r="F22" s="4">
        <v>4</v>
      </c>
      <c r="G22" s="4">
        <v>5</v>
      </c>
      <c r="H22" s="4">
        <v>5</v>
      </c>
      <c r="I22" s="4">
        <v>5</v>
      </c>
      <c r="J22" s="4">
        <v>4</v>
      </c>
      <c r="K22" s="4">
        <v>3</v>
      </c>
      <c r="L22" s="4">
        <v>4</v>
      </c>
      <c r="M22" s="4">
        <v>4</v>
      </c>
      <c r="N22" s="3">
        <f t="shared" si="0"/>
        <v>0.7366666666666667</v>
      </c>
      <c r="O22" s="13" t="s">
        <v>20</v>
      </c>
    </row>
    <row r="23" spans="1:15" ht="12.75">
      <c r="A23" s="10" t="s">
        <v>21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3">
        <f t="shared" si="0"/>
        <v>1</v>
      </c>
      <c r="O23" s="12" t="s">
        <v>21</v>
      </c>
    </row>
    <row r="24" spans="1:15" ht="12.75">
      <c r="A24" s="8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 t="e">
        <f t="shared" si="0"/>
        <v>#DIV/0!</v>
      </c>
      <c r="O24" s="13" t="s">
        <v>22</v>
      </c>
    </row>
    <row r="25" spans="1:15" ht="15.75">
      <c r="A25" s="11" t="s">
        <v>81</v>
      </c>
      <c r="B25" s="5">
        <f aca="true" t="shared" si="1" ref="B25:M25">(COUNTIF(B3:B24,"=5")+0.64*COUNTIF(B3:B24,"=4")+0.36*COUNTIF(B3:B24,"=3"))/COUNT(B3:B24)</f>
        <v>0.6945454545454546</v>
      </c>
      <c r="C25" s="5">
        <f t="shared" si="1"/>
        <v>0.6618181818181819</v>
      </c>
      <c r="D25" s="5">
        <f t="shared" si="1"/>
        <v>0.7054545454545454</v>
      </c>
      <c r="E25" s="5">
        <f t="shared" si="1"/>
        <v>0.6036363636363636</v>
      </c>
      <c r="F25" s="5">
        <f t="shared" si="1"/>
        <v>0.8363636363636363</v>
      </c>
      <c r="G25" s="5">
        <f t="shared" si="1"/>
        <v>0.7381818181818183</v>
      </c>
      <c r="H25" s="5">
        <f t="shared" si="1"/>
        <v>0.7381818181818183</v>
      </c>
      <c r="I25" s="5">
        <f t="shared" si="1"/>
        <v>0.9345454545454545</v>
      </c>
      <c r="J25" s="5">
        <f t="shared" si="1"/>
        <v>0.9345454545454545</v>
      </c>
      <c r="K25" s="5">
        <f t="shared" si="1"/>
        <v>0.629090909090909</v>
      </c>
      <c r="L25" s="5">
        <f t="shared" si="1"/>
        <v>0.56</v>
      </c>
      <c r="M25" s="5">
        <f t="shared" si="1"/>
        <v>0.7381818181818183</v>
      </c>
      <c r="N25" s="14">
        <f>AVERAGE(B25:M25)</f>
        <v>0.7312121212121213</v>
      </c>
      <c r="O25" s="11" t="s">
        <v>81</v>
      </c>
    </row>
  </sheetData>
  <mergeCells count="15">
    <mergeCell ref="K1:K2"/>
    <mergeCell ref="M1:M2"/>
    <mergeCell ref="O1:O2"/>
    <mergeCell ref="F1:F2"/>
    <mergeCell ref="G1:G2"/>
    <mergeCell ref="A1:A2"/>
    <mergeCell ref="B1:B2"/>
    <mergeCell ref="N1:N2"/>
    <mergeCell ref="C1:C2"/>
    <mergeCell ref="D1:D2"/>
    <mergeCell ref="L1:L2"/>
    <mergeCell ref="E1:E2"/>
    <mergeCell ref="H1:H2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="50" zoomScaleNormal="50" workbookViewId="0" topLeftCell="A1">
      <selection activeCell="B3" sqref="B3:F23"/>
    </sheetView>
  </sheetViews>
  <sheetFormatPr defaultColWidth="9.33203125" defaultRowHeight="12.75"/>
  <cols>
    <col min="1" max="1" width="24" style="1" bestFit="1" customWidth="1"/>
    <col min="2" max="2" width="20.5" style="1" bestFit="1" customWidth="1"/>
    <col min="3" max="3" width="20" style="1" bestFit="1" customWidth="1"/>
    <col min="4" max="4" width="16.83203125" style="1" bestFit="1" customWidth="1"/>
    <col min="5" max="5" width="16.33203125" style="1" bestFit="1" customWidth="1"/>
    <col min="6" max="6" width="21.66015625" style="1" bestFit="1" customWidth="1"/>
    <col min="7" max="7" width="19.66015625" style="1" bestFit="1" customWidth="1"/>
    <col min="8" max="8" width="24" style="1" bestFit="1" customWidth="1"/>
    <col min="9" max="16384" width="9.33203125" style="1" customWidth="1"/>
  </cols>
  <sheetData>
    <row r="1" spans="1:8" ht="15.75" customHeight="1" thickTop="1">
      <c r="A1" s="29" t="s">
        <v>0</v>
      </c>
      <c r="B1" s="31" t="s">
        <v>46</v>
      </c>
      <c r="C1" s="31" t="s">
        <v>47</v>
      </c>
      <c r="D1" s="31" t="s">
        <v>48</v>
      </c>
      <c r="E1" s="31" t="s">
        <v>49</v>
      </c>
      <c r="F1" s="31" t="s">
        <v>50</v>
      </c>
      <c r="G1" s="33" t="s">
        <v>82</v>
      </c>
      <c r="H1" s="27" t="s">
        <v>0</v>
      </c>
    </row>
    <row r="2" spans="1:8" ht="15.75" customHeight="1">
      <c r="A2" s="30"/>
      <c r="B2" s="32"/>
      <c r="C2" s="32"/>
      <c r="D2" s="32"/>
      <c r="E2" s="32"/>
      <c r="F2" s="32"/>
      <c r="G2" s="34"/>
      <c r="H2" s="28"/>
    </row>
    <row r="3" spans="1:8" ht="12.75">
      <c r="A3" s="10" t="s">
        <v>1</v>
      </c>
      <c r="B3" s="4">
        <v>3</v>
      </c>
      <c r="C3" s="4">
        <v>4</v>
      </c>
      <c r="D3" s="4">
        <v>3</v>
      </c>
      <c r="E3" s="4">
        <v>4</v>
      </c>
      <c r="F3" s="4">
        <v>4</v>
      </c>
      <c r="G3" s="3">
        <f aca="true" t="shared" si="0" ref="G3:G24">(COUNTIF(B3:F3,"=5")+0.64*COUNTIF(B3:F3,"=4")+0.36*COUNTIF(B3:F3,"=3"))/COUNT(B3:F3)</f>
        <v>0.5279999999999999</v>
      </c>
      <c r="H3" s="12" t="s">
        <v>1</v>
      </c>
    </row>
    <row r="4" spans="1:8" ht="12.75">
      <c r="A4" s="10" t="s">
        <v>2</v>
      </c>
      <c r="B4" s="4">
        <v>4</v>
      </c>
      <c r="C4" s="4">
        <v>5</v>
      </c>
      <c r="D4" s="4">
        <v>3</v>
      </c>
      <c r="E4" s="4">
        <v>5</v>
      </c>
      <c r="F4" s="4">
        <v>5</v>
      </c>
      <c r="G4" s="3">
        <f t="shared" si="0"/>
        <v>0.8</v>
      </c>
      <c r="H4" s="12" t="s">
        <v>2</v>
      </c>
    </row>
    <row r="5" spans="1:8" ht="12.75">
      <c r="A5" s="10" t="s">
        <v>3</v>
      </c>
      <c r="B5" s="4">
        <v>3</v>
      </c>
      <c r="C5" s="4">
        <v>3</v>
      </c>
      <c r="D5" s="4">
        <v>3</v>
      </c>
      <c r="E5" s="4">
        <v>4</v>
      </c>
      <c r="F5" s="4">
        <v>4</v>
      </c>
      <c r="G5" s="3">
        <f t="shared" si="0"/>
        <v>0.4720000000000001</v>
      </c>
      <c r="H5" s="12" t="s">
        <v>3</v>
      </c>
    </row>
    <row r="6" spans="1:8" ht="12.75">
      <c r="A6" s="10" t="s">
        <v>4</v>
      </c>
      <c r="B6" s="4">
        <v>3</v>
      </c>
      <c r="C6" s="4">
        <v>3</v>
      </c>
      <c r="D6" s="4">
        <v>3</v>
      </c>
      <c r="E6" s="4">
        <v>4</v>
      </c>
      <c r="F6" s="4">
        <v>4</v>
      </c>
      <c r="G6" s="3">
        <f t="shared" si="0"/>
        <v>0.4720000000000001</v>
      </c>
      <c r="H6" s="12" t="s">
        <v>4</v>
      </c>
    </row>
    <row r="7" spans="1:8" ht="12.75">
      <c r="A7" s="10" t="s">
        <v>5</v>
      </c>
      <c r="B7" s="4"/>
      <c r="C7" s="4"/>
      <c r="D7" s="4"/>
      <c r="E7" s="4"/>
      <c r="F7" s="4"/>
      <c r="G7" s="3" t="e">
        <f t="shared" si="0"/>
        <v>#DIV/0!</v>
      </c>
      <c r="H7" s="12" t="s">
        <v>5</v>
      </c>
    </row>
    <row r="8" spans="1:8" ht="12.75">
      <c r="A8" s="10" t="s">
        <v>6</v>
      </c>
      <c r="B8" s="4">
        <v>3</v>
      </c>
      <c r="C8" s="4">
        <v>4.5</v>
      </c>
      <c r="D8" s="4">
        <v>3.5</v>
      </c>
      <c r="E8" s="4">
        <v>4</v>
      </c>
      <c r="F8" s="4">
        <v>4</v>
      </c>
      <c r="G8" s="3">
        <f t="shared" si="0"/>
        <v>0.328</v>
      </c>
      <c r="H8" s="12" t="s">
        <v>6</v>
      </c>
    </row>
    <row r="9" spans="1:8" ht="12.75">
      <c r="A9" s="8" t="s">
        <v>7</v>
      </c>
      <c r="B9" s="4"/>
      <c r="C9" s="4"/>
      <c r="D9" s="4"/>
      <c r="E9" s="4"/>
      <c r="F9" s="4"/>
      <c r="G9" s="3" t="e">
        <f t="shared" si="0"/>
        <v>#DIV/0!</v>
      </c>
      <c r="H9" s="13" t="s">
        <v>7</v>
      </c>
    </row>
    <row r="10" spans="1:8" ht="12.75">
      <c r="A10" s="10" t="s">
        <v>8</v>
      </c>
      <c r="B10" s="4">
        <v>4</v>
      </c>
      <c r="C10" s="4">
        <v>4</v>
      </c>
      <c r="D10" s="4">
        <v>4</v>
      </c>
      <c r="E10" s="4">
        <v>4</v>
      </c>
      <c r="F10" s="4">
        <v>4</v>
      </c>
      <c r="G10" s="3">
        <f t="shared" si="0"/>
        <v>0.64</v>
      </c>
      <c r="H10" s="12" t="s">
        <v>8</v>
      </c>
    </row>
    <row r="11" spans="1:8" ht="12.75">
      <c r="A11" s="10" t="s">
        <v>9</v>
      </c>
      <c r="B11" s="4">
        <v>3</v>
      </c>
      <c r="C11" s="4">
        <v>4</v>
      </c>
      <c r="D11" s="4">
        <v>3</v>
      </c>
      <c r="E11" s="4">
        <v>4</v>
      </c>
      <c r="F11" s="4">
        <v>4</v>
      </c>
      <c r="G11" s="3">
        <f t="shared" si="0"/>
        <v>0.5279999999999999</v>
      </c>
      <c r="H11" s="12" t="s">
        <v>9</v>
      </c>
    </row>
    <row r="12" spans="1:8" ht="12.75">
      <c r="A12" s="10" t="s">
        <v>10</v>
      </c>
      <c r="B12" s="4"/>
      <c r="C12" s="4"/>
      <c r="D12" s="4"/>
      <c r="E12" s="4"/>
      <c r="F12" s="4"/>
      <c r="G12" s="3" t="e">
        <f t="shared" si="0"/>
        <v>#DIV/0!</v>
      </c>
      <c r="H12" s="12" t="s">
        <v>10</v>
      </c>
    </row>
    <row r="13" spans="1:8" ht="12.75">
      <c r="A13" s="10" t="s">
        <v>11</v>
      </c>
      <c r="B13" s="4">
        <v>4</v>
      </c>
      <c r="C13" s="4">
        <v>4</v>
      </c>
      <c r="D13" s="4">
        <v>3</v>
      </c>
      <c r="E13" s="4">
        <v>4</v>
      </c>
      <c r="F13" s="4">
        <v>4</v>
      </c>
      <c r="G13" s="3">
        <f t="shared" si="0"/>
        <v>0.584</v>
      </c>
      <c r="H13" s="12" t="s">
        <v>11</v>
      </c>
    </row>
    <row r="14" spans="1:8" ht="12.75">
      <c r="A14" s="10" t="s">
        <v>12</v>
      </c>
      <c r="B14" s="4"/>
      <c r="C14" s="4"/>
      <c r="D14" s="4"/>
      <c r="E14" s="4"/>
      <c r="F14" s="4"/>
      <c r="G14" s="3" t="e">
        <f t="shared" si="0"/>
        <v>#DIV/0!</v>
      </c>
      <c r="H14" s="12" t="s">
        <v>12</v>
      </c>
    </row>
    <row r="15" spans="1:8" ht="12.75">
      <c r="A15" s="10" t="s">
        <v>13</v>
      </c>
      <c r="B15" s="4">
        <v>4</v>
      </c>
      <c r="C15" s="4">
        <v>4</v>
      </c>
      <c r="D15" s="4">
        <v>4</v>
      </c>
      <c r="E15" s="4">
        <v>4</v>
      </c>
      <c r="F15" s="4">
        <v>4</v>
      </c>
      <c r="G15" s="3">
        <f t="shared" si="0"/>
        <v>0.64</v>
      </c>
      <c r="H15" s="12" t="s">
        <v>13</v>
      </c>
    </row>
    <row r="16" spans="1:8" ht="12.75">
      <c r="A16" s="10" t="s">
        <v>14</v>
      </c>
      <c r="B16" s="4"/>
      <c r="C16" s="4"/>
      <c r="D16" s="4"/>
      <c r="E16" s="4"/>
      <c r="F16" s="4"/>
      <c r="G16" s="3" t="e">
        <f t="shared" si="0"/>
        <v>#DIV/0!</v>
      </c>
      <c r="H16" s="12" t="s">
        <v>14</v>
      </c>
    </row>
    <row r="17" spans="1:8" ht="12.75">
      <c r="A17" s="8" t="s">
        <v>15</v>
      </c>
      <c r="B17" s="4"/>
      <c r="C17" s="4"/>
      <c r="D17" s="4"/>
      <c r="E17" s="4"/>
      <c r="F17" s="4"/>
      <c r="G17" s="3" t="e">
        <f t="shared" si="0"/>
        <v>#DIV/0!</v>
      </c>
      <c r="H17" s="13" t="s">
        <v>15</v>
      </c>
    </row>
    <row r="18" spans="1:8" ht="12.75">
      <c r="A18" s="8" t="s">
        <v>16</v>
      </c>
      <c r="B18" s="4"/>
      <c r="C18" s="4"/>
      <c r="D18" s="4"/>
      <c r="E18" s="4"/>
      <c r="F18" s="4"/>
      <c r="G18" s="3" t="e">
        <f t="shared" si="0"/>
        <v>#DIV/0!</v>
      </c>
      <c r="H18" s="13" t="s">
        <v>16</v>
      </c>
    </row>
    <row r="19" spans="1:8" ht="12.75">
      <c r="A19" s="10" t="s">
        <v>17</v>
      </c>
      <c r="B19" s="4">
        <v>3</v>
      </c>
      <c r="C19" s="4">
        <v>4</v>
      </c>
      <c r="D19" s="4">
        <v>5</v>
      </c>
      <c r="E19" s="4">
        <v>5</v>
      </c>
      <c r="F19" s="4">
        <v>5</v>
      </c>
      <c r="G19" s="3">
        <f t="shared" si="0"/>
        <v>0.8</v>
      </c>
      <c r="H19" s="12" t="s">
        <v>17</v>
      </c>
    </row>
    <row r="20" spans="1:8" ht="12.75">
      <c r="A20" s="10" t="s">
        <v>18</v>
      </c>
      <c r="B20" s="4">
        <v>4</v>
      </c>
      <c r="C20" s="4">
        <v>4</v>
      </c>
      <c r="D20" s="4">
        <v>4</v>
      </c>
      <c r="E20" s="4">
        <v>5</v>
      </c>
      <c r="F20" s="4">
        <v>4</v>
      </c>
      <c r="G20" s="3">
        <f t="shared" si="0"/>
        <v>0.712</v>
      </c>
      <c r="H20" s="12" t="s">
        <v>18</v>
      </c>
    </row>
    <row r="21" spans="1:8" ht="12.75">
      <c r="A21" s="8" t="s">
        <v>19</v>
      </c>
      <c r="B21" s="4">
        <v>5</v>
      </c>
      <c r="C21" s="4">
        <v>5</v>
      </c>
      <c r="D21" s="4">
        <v>5</v>
      </c>
      <c r="E21" s="4">
        <v>5</v>
      </c>
      <c r="F21" s="4">
        <v>5</v>
      </c>
      <c r="G21" s="3">
        <f t="shared" si="0"/>
        <v>1</v>
      </c>
      <c r="H21" s="13" t="s">
        <v>19</v>
      </c>
    </row>
    <row r="22" spans="1:8" ht="12.75">
      <c r="A22" s="8" t="s">
        <v>20</v>
      </c>
      <c r="B22" s="4">
        <v>5</v>
      </c>
      <c r="C22" s="4">
        <v>5</v>
      </c>
      <c r="D22" s="4">
        <v>5</v>
      </c>
      <c r="E22" s="4">
        <v>5</v>
      </c>
      <c r="F22" s="4">
        <v>5</v>
      </c>
      <c r="G22" s="3">
        <f t="shared" si="0"/>
        <v>1</v>
      </c>
      <c r="H22" s="13" t="s">
        <v>20</v>
      </c>
    </row>
    <row r="23" spans="1:8" ht="12.75">
      <c r="A23" s="10" t="s">
        <v>21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3">
        <f t="shared" si="0"/>
        <v>1</v>
      </c>
      <c r="H23" s="12" t="s">
        <v>21</v>
      </c>
    </row>
    <row r="24" spans="1:8" ht="12.75">
      <c r="A24" s="8" t="s">
        <v>22</v>
      </c>
      <c r="B24" s="4"/>
      <c r="C24" s="4"/>
      <c r="D24" s="4"/>
      <c r="E24" s="4"/>
      <c r="F24" s="4"/>
      <c r="G24" s="3" t="e">
        <f t="shared" si="0"/>
        <v>#DIV/0!</v>
      </c>
      <c r="H24" s="13" t="s">
        <v>22</v>
      </c>
    </row>
    <row r="25" spans="1:8" ht="15.75">
      <c r="A25" s="11" t="s">
        <v>81</v>
      </c>
      <c r="B25" s="5">
        <f>(COUNTIF(B3:B24,"=5")+0.64*COUNTIF(B3:B24,"=4")+0.36*COUNTIF(B3:B24,"=3"))/COUNT(B3:B24)</f>
        <v>0.5971428571428571</v>
      </c>
      <c r="C25" s="5">
        <f>(COUNTIF(C3:C24,"=5")+0.64*COUNTIF(C3:C24,"=4")+0.36*COUNTIF(C3:C24,"=3"))/COUNT(C3:C24)</f>
        <v>0.6571428571428573</v>
      </c>
      <c r="D25" s="5">
        <f>(COUNTIF(D3:D24,"=5")+0.64*COUNTIF(D3:D24,"=4")+0.36*COUNTIF(D3:D24,"=3"))/COUNT(D3:D24)</f>
        <v>0.5771428571428572</v>
      </c>
      <c r="E25" s="5">
        <f>(COUNTIF(E3:E24,"=5")+0.64*COUNTIF(E3:E24,"=4")+0.36*COUNTIF(E3:E24,"=3"))/COUNT(E3:E24)</f>
        <v>0.7942857142857144</v>
      </c>
      <c r="F25" s="5">
        <f>(COUNTIF(F3:F24,"=5")+0.64*COUNTIF(F3:F24,"=4")+0.36*COUNTIF(F3:F24,"=3"))/COUNT(F3:F24)</f>
        <v>0.7685714285714286</v>
      </c>
      <c r="G25" s="14">
        <f>AVERAGE(B25:F25)</f>
        <v>0.6788571428571429</v>
      </c>
      <c r="H25" s="11" t="s">
        <v>81</v>
      </c>
    </row>
  </sheetData>
  <mergeCells count="8">
    <mergeCell ref="F1:F2"/>
    <mergeCell ref="H1:H2"/>
    <mergeCell ref="A1:A2"/>
    <mergeCell ref="B1:B2"/>
    <mergeCell ref="G1:G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C1">
      <selection activeCell="C25" sqref="C25:E25"/>
    </sheetView>
  </sheetViews>
  <sheetFormatPr defaultColWidth="9.33203125" defaultRowHeight="12.75"/>
  <cols>
    <col min="1" max="1" width="24" style="1" bestFit="1" customWidth="1"/>
    <col min="2" max="2" width="20.16015625" style="1" bestFit="1" customWidth="1"/>
    <col min="3" max="3" width="17" style="1" bestFit="1" customWidth="1"/>
    <col min="4" max="4" width="15.5" style="1" bestFit="1" customWidth="1"/>
    <col min="5" max="5" width="16.5" style="1" bestFit="1" customWidth="1"/>
    <col min="6" max="6" width="13.66015625" style="1" bestFit="1" customWidth="1"/>
    <col min="7" max="7" width="18.33203125" style="1" bestFit="1" customWidth="1"/>
    <col min="8" max="8" width="16.16015625" style="1" bestFit="1" customWidth="1"/>
    <col min="9" max="9" width="19.66015625" style="1" bestFit="1" customWidth="1"/>
    <col min="10" max="10" width="24" style="1" bestFit="1" customWidth="1"/>
    <col min="11" max="16384" width="9.33203125" style="1" customWidth="1"/>
  </cols>
  <sheetData>
    <row r="1" spans="1:10" ht="15.75" customHeight="1" thickTop="1">
      <c r="A1" s="29" t="s">
        <v>0</v>
      </c>
      <c r="B1" s="31" t="s">
        <v>51</v>
      </c>
      <c r="C1" s="31" t="s">
        <v>91</v>
      </c>
      <c r="D1" s="35" t="s">
        <v>84</v>
      </c>
      <c r="E1" s="31" t="s">
        <v>52</v>
      </c>
      <c r="F1" s="31" t="s">
        <v>53</v>
      </c>
      <c r="G1" s="35" t="s">
        <v>85</v>
      </c>
      <c r="H1" s="31" t="s">
        <v>54</v>
      </c>
      <c r="I1" s="33" t="s">
        <v>82</v>
      </c>
      <c r="J1" s="27" t="s">
        <v>0</v>
      </c>
    </row>
    <row r="2" spans="1:10" ht="15.75" customHeight="1">
      <c r="A2" s="30"/>
      <c r="B2" s="32"/>
      <c r="C2" s="32"/>
      <c r="D2" s="36"/>
      <c r="E2" s="32"/>
      <c r="F2" s="32"/>
      <c r="G2" s="36"/>
      <c r="H2" s="32"/>
      <c r="I2" s="34"/>
      <c r="J2" s="28"/>
    </row>
    <row r="3" spans="1:10" ht="12.75">
      <c r="A3" s="10" t="s">
        <v>1</v>
      </c>
      <c r="B3" s="4">
        <v>4</v>
      </c>
      <c r="C3" s="4">
        <v>4</v>
      </c>
      <c r="D3" s="4">
        <v>3</v>
      </c>
      <c r="E3" s="15">
        <v>3</v>
      </c>
      <c r="F3" s="4">
        <v>4</v>
      </c>
      <c r="G3" s="4">
        <v>4</v>
      </c>
      <c r="H3" s="4">
        <v>3</v>
      </c>
      <c r="I3" s="3">
        <f aca="true" t="shared" si="0" ref="I3:I24">(COUNTIF(B3:H3,"=5")+0.64*COUNTIF(B3:H3,"=4")+0.36*COUNTIF(B3:H3,"=3"))/COUNT(B3:H3)</f>
        <v>0.52</v>
      </c>
      <c r="J3" s="12" t="s">
        <v>1</v>
      </c>
    </row>
    <row r="4" spans="1:10" ht="12.75">
      <c r="A4" s="10" t="s">
        <v>2</v>
      </c>
      <c r="B4" s="4">
        <v>5</v>
      </c>
      <c r="C4" s="4">
        <v>4</v>
      </c>
      <c r="D4" s="4">
        <v>4</v>
      </c>
      <c r="E4" s="15">
        <v>4</v>
      </c>
      <c r="F4" s="4">
        <v>4</v>
      </c>
      <c r="G4" s="4">
        <v>4</v>
      </c>
      <c r="H4" s="4">
        <v>4</v>
      </c>
      <c r="I4" s="3">
        <f t="shared" si="0"/>
        <v>0.6914285714285714</v>
      </c>
      <c r="J4" s="12" t="s">
        <v>2</v>
      </c>
    </row>
    <row r="5" spans="1:10" ht="12.75">
      <c r="A5" s="10" t="s">
        <v>3</v>
      </c>
      <c r="B5" s="4">
        <v>4</v>
      </c>
      <c r="C5" s="4">
        <v>4</v>
      </c>
      <c r="D5" s="4">
        <v>3</v>
      </c>
      <c r="E5" s="15">
        <v>3</v>
      </c>
      <c r="F5" s="4">
        <v>4</v>
      </c>
      <c r="G5" s="4">
        <v>4</v>
      </c>
      <c r="H5" s="4">
        <v>3</v>
      </c>
      <c r="I5" s="3">
        <f t="shared" si="0"/>
        <v>0.52</v>
      </c>
      <c r="J5" s="12" t="s">
        <v>3</v>
      </c>
    </row>
    <row r="6" spans="1:10" ht="12.75">
      <c r="A6" s="10" t="s">
        <v>4</v>
      </c>
      <c r="B6" s="4">
        <v>4</v>
      </c>
      <c r="C6" s="4">
        <v>4</v>
      </c>
      <c r="D6" s="4">
        <v>3</v>
      </c>
      <c r="E6" s="15">
        <v>3</v>
      </c>
      <c r="F6" s="4">
        <v>4</v>
      </c>
      <c r="G6" s="4">
        <v>4</v>
      </c>
      <c r="H6" s="4">
        <v>3</v>
      </c>
      <c r="I6" s="3">
        <f t="shared" si="0"/>
        <v>0.52</v>
      </c>
      <c r="J6" s="12" t="s">
        <v>4</v>
      </c>
    </row>
    <row r="7" spans="1:10" ht="12.75">
      <c r="A7" s="10" t="s">
        <v>5</v>
      </c>
      <c r="B7" s="4"/>
      <c r="C7" s="4"/>
      <c r="D7" s="4"/>
      <c r="E7" s="15"/>
      <c r="F7" s="4"/>
      <c r="G7" s="4"/>
      <c r="H7" s="4"/>
      <c r="I7" s="3" t="e">
        <f t="shared" si="0"/>
        <v>#DIV/0!</v>
      </c>
      <c r="J7" s="12" t="s">
        <v>5</v>
      </c>
    </row>
    <row r="8" spans="1:10" ht="12.75">
      <c r="A8" s="10" t="s">
        <v>6</v>
      </c>
      <c r="B8" s="4">
        <v>4.5</v>
      </c>
      <c r="C8" s="4">
        <v>4</v>
      </c>
      <c r="D8" s="4">
        <v>4</v>
      </c>
      <c r="E8" s="15">
        <v>3.5</v>
      </c>
      <c r="F8" s="4">
        <v>4</v>
      </c>
      <c r="G8" s="4">
        <v>4</v>
      </c>
      <c r="H8" s="4">
        <v>3</v>
      </c>
      <c r="I8" s="3">
        <f t="shared" si="0"/>
        <v>0.41714285714285715</v>
      </c>
      <c r="J8" s="12" t="s">
        <v>6</v>
      </c>
    </row>
    <row r="9" spans="1:10" ht="12.75">
      <c r="A9" s="8" t="s">
        <v>7</v>
      </c>
      <c r="B9" s="4">
        <v>5</v>
      </c>
      <c r="C9" s="4">
        <v>4</v>
      </c>
      <c r="D9" s="4">
        <v>4</v>
      </c>
      <c r="E9" s="15">
        <v>4</v>
      </c>
      <c r="F9" s="4">
        <v>4</v>
      </c>
      <c r="G9" s="4">
        <v>5</v>
      </c>
      <c r="H9" s="4">
        <v>4</v>
      </c>
      <c r="I9" s="3">
        <f t="shared" si="0"/>
        <v>0.7428571428571429</v>
      </c>
      <c r="J9" s="13" t="s">
        <v>7</v>
      </c>
    </row>
    <row r="10" spans="1:10" ht="12.75">
      <c r="A10" s="10" t="s">
        <v>8</v>
      </c>
      <c r="B10" s="4">
        <v>4</v>
      </c>
      <c r="C10" s="4">
        <v>4</v>
      </c>
      <c r="D10" s="4">
        <v>4</v>
      </c>
      <c r="E10" s="15">
        <v>3</v>
      </c>
      <c r="F10" s="4">
        <v>4</v>
      </c>
      <c r="G10" s="4">
        <v>4</v>
      </c>
      <c r="H10" s="4">
        <v>3</v>
      </c>
      <c r="I10" s="3">
        <f t="shared" si="0"/>
        <v>0.5599999999999999</v>
      </c>
      <c r="J10" s="12" t="s">
        <v>8</v>
      </c>
    </row>
    <row r="11" spans="1:10" ht="12.75">
      <c r="A11" s="10" t="s">
        <v>9</v>
      </c>
      <c r="B11" s="4">
        <v>4</v>
      </c>
      <c r="C11" s="4">
        <v>4</v>
      </c>
      <c r="D11" s="4">
        <v>3</v>
      </c>
      <c r="E11" s="15">
        <v>3</v>
      </c>
      <c r="F11" s="4">
        <v>4</v>
      </c>
      <c r="G11" s="4">
        <v>4</v>
      </c>
      <c r="H11" s="4">
        <v>3</v>
      </c>
      <c r="I11" s="3">
        <f t="shared" si="0"/>
        <v>0.52</v>
      </c>
      <c r="J11" s="12" t="s">
        <v>9</v>
      </c>
    </row>
    <row r="12" spans="1:10" ht="12.75">
      <c r="A12" s="10" t="s">
        <v>10</v>
      </c>
      <c r="B12" s="4">
        <v>5</v>
      </c>
      <c r="C12" s="4">
        <v>4</v>
      </c>
      <c r="D12" s="4">
        <v>4</v>
      </c>
      <c r="E12" s="15">
        <v>3</v>
      </c>
      <c r="F12" s="4">
        <v>4</v>
      </c>
      <c r="G12" s="4">
        <v>4</v>
      </c>
      <c r="H12" s="4">
        <v>3</v>
      </c>
      <c r="I12" s="3">
        <f t="shared" si="0"/>
        <v>0.6114285714285714</v>
      </c>
      <c r="J12" s="12" t="s">
        <v>10</v>
      </c>
    </row>
    <row r="13" spans="1:10" ht="12.75">
      <c r="A13" s="10" t="s">
        <v>11</v>
      </c>
      <c r="B13" s="4">
        <v>4</v>
      </c>
      <c r="C13" s="4">
        <v>4</v>
      </c>
      <c r="D13" s="4">
        <v>4</v>
      </c>
      <c r="E13" s="15">
        <v>4</v>
      </c>
      <c r="F13" s="4">
        <v>4</v>
      </c>
      <c r="G13" s="4">
        <v>4</v>
      </c>
      <c r="H13" s="4">
        <v>4</v>
      </c>
      <c r="I13" s="3">
        <f t="shared" si="0"/>
        <v>0.64</v>
      </c>
      <c r="J13" s="12" t="s">
        <v>11</v>
      </c>
    </row>
    <row r="14" spans="1:10" ht="12.75">
      <c r="A14" s="10" t="s">
        <v>12</v>
      </c>
      <c r="B14" s="4">
        <v>5</v>
      </c>
      <c r="C14" s="4">
        <v>5</v>
      </c>
      <c r="D14" s="4">
        <v>4</v>
      </c>
      <c r="E14" s="15">
        <v>4</v>
      </c>
      <c r="F14" s="4">
        <v>4</v>
      </c>
      <c r="G14" s="4">
        <v>5</v>
      </c>
      <c r="H14" s="4">
        <v>4</v>
      </c>
      <c r="I14" s="3">
        <f t="shared" si="0"/>
        <v>0.7942857142857144</v>
      </c>
      <c r="J14" s="12" t="s">
        <v>12</v>
      </c>
    </row>
    <row r="15" spans="1:10" ht="12.75">
      <c r="A15" s="10" t="s">
        <v>13</v>
      </c>
      <c r="B15" s="4">
        <v>5</v>
      </c>
      <c r="C15" s="4">
        <v>4</v>
      </c>
      <c r="D15" s="4">
        <v>4</v>
      </c>
      <c r="E15" s="15">
        <v>4</v>
      </c>
      <c r="F15" s="4">
        <v>4</v>
      </c>
      <c r="G15" s="4">
        <v>4</v>
      </c>
      <c r="H15" s="4">
        <v>4</v>
      </c>
      <c r="I15" s="3">
        <f t="shared" si="0"/>
        <v>0.6914285714285714</v>
      </c>
      <c r="J15" s="12" t="s">
        <v>13</v>
      </c>
    </row>
    <row r="16" spans="1:10" ht="12.75">
      <c r="A16" s="10" t="s">
        <v>14</v>
      </c>
      <c r="B16" s="4"/>
      <c r="C16" s="4"/>
      <c r="D16" s="4"/>
      <c r="E16" s="15"/>
      <c r="F16" s="4"/>
      <c r="G16" s="4"/>
      <c r="H16" s="4"/>
      <c r="I16" s="3" t="e">
        <f t="shared" si="0"/>
        <v>#DIV/0!</v>
      </c>
      <c r="J16" s="12" t="s">
        <v>14</v>
      </c>
    </row>
    <row r="17" spans="1:10" ht="12.75">
      <c r="A17" s="8" t="s">
        <v>15</v>
      </c>
      <c r="B17" s="4"/>
      <c r="C17" s="4"/>
      <c r="D17" s="4"/>
      <c r="E17" s="15"/>
      <c r="F17" s="4"/>
      <c r="G17" s="4"/>
      <c r="H17" s="4"/>
      <c r="I17" s="3" t="e">
        <f t="shared" si="0"/>
        <v>#DIV/0!</v>
      </c>
      <c r="J17" s="13" t="s">
        <v>15</v>
      </c>
    </row>
    <row r="18" spans="1:10" ht="12.75">
      <c r="A18" s="8" t="s">
        <v>16</v>
      </c>
      <c r="B18" s="4">
        <v>4</v>
      </c>
      <c r="C18" s="4">
        <v>4</v>
      </c>
      <c r="D18" s="4">
        <v>4</v>
      </c>
      <c r="E18" s="15">
        <v>3</v>
      </c>
      <c r="F18" s="4">
        <v>4</v>
      </c>
      <c r="G18" s="4">
        <v>4</v>
      </c>
      <c r="H18" s="4">
        <v>3</v>
      </c>
      <c r="I18" s="3">
        <f t="shared" si="0"/>
        <v>0.5599999999999999</v>
      </c>
      <c r="J18" s="13" t="s">
        <v>16</v>
      </c>
    </row>
    <row r="19" spans="1:10" ht="12.75">
      <c r="A19" s="10" t="s">
        <v>17</v>
      </c>
      <c r="B19" s="4">
        <v>4</v>
      </c>
      <c r="C19" s="4">
        <v>4</v>
      </c>
      <c r="D19" s="4">
        <v>4</v>
      </c>
      <c r="E19" s="15">
        <v>5</v>
      </c>
      <c r="F19" s="4">
        <v>5</v>
      </c>
      <c r="G19" s="4">
        <v>4</v>
      </c>
      <c r="H19" s="4">
        <v>4</v>
      </c>
      <c r="I19" s="3">
        <f t="shared" si="0"/>
        <v>0.7428571428571429</v>
      </c>
      <c r="J19" s="12" t="s">
        <v>17</v>
      </c>
    </row>
    <row r="20" spans="1:10" ht="12.75">
      <c r="A20" s="10" t="s">
        <v>18</v>
      </c>
      <c r="B20" s="4"/>
      <c r="C20" s="4"/>
      <c r="D20" s="4"/>
      <c r="E20" s="15"/>
      <c r="F20" s="4"/>
      <c r="G20" s="4"/>
      <c r="H20" s="4"/>
      <c r="I20" s="3" t="e">
        <f t="shared" si="0"/>
        <v>#DIV/0!</v>
      </c>
      <c r="J20" s="12" t="s">
        <v>18</v>
      </c>
    </row>
    <row r="21" spans="1:10" ht="12.75">
      <c r="A21" s="8" t="s">
        <v>19</v>
      </c>
      <c r="B21" s="4"/>
      <c r="C21" s="4"/>
      <c r="D21" s="4"/>
      <c r="E21" s="15"/>
      <c r="F21" s="4"/>
      <c r="G21" s="4"/>
      <c r="H21" s="4"/>
      <c r="I21" s="3" t="e">
        <f t="shared" si="0"/>
        <v>#DIV/0!</v>
      </c>
      <c r="J21" s="13" t="s">
        <v>19</v>
      </c>
    </row>
    <row r="22" spans="1:10" ht="12.75">
      <c r="A22" s="8" t="s">
        <v>20</v>
      </c>
      <c r="B22" s="4"/>
      <c r="C22" s="4"/>
      <c r="D22" s="4"/>
      <c r="E22" s="15"/>
      <c r="F22" s="4"/>
      <c r="G22" s="4"/>
      <c r="H22" s="4"/>
      <c r="I22" s="3" t="e">
        <f t="shared" si="0"/>
        <v>#DIV/0!</v>
      </c>
      <c r="J22" s="13" t="s">
        <v>20</v>
      </c>
    </row>
    <row r="23" spans="1:10" ht="12.75">
      <c r="A23" s="10" t="s">
        <v>21</v>
      </c>
      <c r="B23" s="4">
        <v>5</v>
      </c>
      <c r="C23" s="4">
        <v>5</v>
      </c>
      <c r="D23" s="4">
        <v>4</v>
      </c>
      <c r="E23" s="15">
        <v>4</v>
      </c>
      <c r="F23" s="4">
        <v>4</v>
      </c>
      <c r="G23" s="4">
        <v>4</v>
      </c>
      <c r="H23" s="4">
        <v>4</v>
      </c>
      <c r="I23" s="3">
        <f t="shared" si="0"/>
        <v>0.7428571428571429</v>
      </c>
      <c r="J23" s="12" t="s">
        <v>21</v>
      </c>
    </row>
    <row r="24" spans="1:10" ht="12.75">
      <c r="A24" s="8" t="s">
        <v>22</v>
      </c>
      <c r="B24" s="6">
        <v>4</v>
      </c>
      <c r="C24" s="6">
        <v>5</v>
      </c>
      <c r="D24" s="6">
        <v>4</v>
      </c>
      <c r="E24" s="16">
        <v>4</v>
      </c>
      <c r="F24" s="4">
        <v>4</v>
      </c>
      <c r="G24" s="6">
        <v>4</v>
      </c>
      <c r="H24" s="6">
        <v>4</v>
      </c>
      <c r="I24" s="3">
        <f t="shared" si="0"/>
        <v>0.6914285714285714</v>
      </c>
      <c r="J24" s="13" t="s">
        <v>22</v>
      </c>
    </row>
    <row r="25" spans="1:10" ht="15.75">
      <c r="A25" s="11" t="s">
        <v>81</v>
      </c>
      <c r="B25" s="5">
        <f aca="true" t="shared" si="1" ref="B25:H25">(COUNTIF(B3:B24,"=5")+0.64*COUNTIF(B3:B24,"=4")+0.36*COUNTIF(B3:B24,"=3"))/COUNT(B3:B24)</f>
        <v>0.735</v>
      </c>
      <c r="C25" s="5">
        <f t="shared" si="1"/>
        <v>0.7075</v>
      </c>
      <c r="D25" s="5">
        <f t="shared" si="1"/>
        <v>0.57</v>
      </c>
      <c r="E25" s="5">
        <f t="shared" si="1"/>
        <v>0.5</v>
      </c>
      <c r="F25" s="5">
        <f t="shared" si="1"/>
        <v>0.6625</v>
      </c>
      <c r="G25" s="5">
        <f t="shared" si="1"/>
        <v>0.685</v>
      </c>
      <c r="H25" s="5">
        <f t="shared" si="1"/>
        <v>0.5</v>
      </c>
      <c r="I25" s="14">
        <f>AVERAGE(B25:H25)</f>
        <v>0.6228571428571428</v>
      </c>
      <c r="J25" s="11" t="s">
        <v>81</v>
      </c>
    </row>
  </sheetData>
  <mergeCells count="10">
    <mergeCell ref="J1:J2"/>
    <mergeCell ref="A1:A2"/>
    <mergeCell ref="B1:B2"/>
    <mergeCell ref="I1:I2"/>
    <mergeCell ref="C1:C2"/>
    <mergeCell ref="F1:F2"/>
    <mergeCell ref="G1:G2"/>
    <mergeCell ref="H1:H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="50" zoomScaleNormal="50" workbookViewId="0" topLeftCell="A1">
      <selection activeCell="B3" sqref="B3:F23"/>
    </sheetView>
  </sheetViews>
  <sheetFormatPr defaultColWidth="9.33203125" defaultRowHeight="12.75"/>
  <cols>
    <col min="1" max="1" width="24" style="1" bestFit="1" customWidth="1"/>
    <col min="2" max="2" width="16.83203125" style="1" bestFit="1" customWidth="1"/>
    <col min="3" max="3" width="21" style="1" bestFit="1" customWidth="1"/>
    <col min="4" max="4" width="17.33203125" style="1" bestFit="1" customWidth="1"/>
    <col min="5" max="5" width="20.5" style="1" bestFit="1" customWidth="1"/>
    <col min="6" max="6" width="19.16015625" style="1" bestFit="1" customWidth="1"/>
    <col min="7" max="7" width="19.66015625" style="1" bestFit="1" customWidth="1"/>
    <col min="8" max="8" width="24" style="1" bestFit="1" customWidth="1"/>
    <col min="9" max="16384" width="9.33203125" style="1" customWidth="1"/>
  </cols>
  <sheetData>
    <row r="1" spans="1:8" ht="15.75" customHeight="1" thickTop="1">
      <c r="A1" s="29" t="s">
        <v>0</v>
      </c>
      <c r="B1" s="31" t="s">
        <v>55</v>
      </c>
      <c r="C1" s="39" t="s">
        <v>92</v>
      </c>
      <c r="D1" s="31" t="s">
        <v>57</v>
      </c>
      <c r="E1" s="31" t="s">
        <v>56</v>
      </c>
      <c r="F1" s="31" t="s">
        <v>58</v>
      </c>
      <c r="G1" s="33" t="s">
        <v>82</v>
      </c>
      <c r="H1" s="27" t="s">
        <v>0</v>
      </c>
    </row>
    <row r="2" spans="1:8" ht="15.75" customHeight="1">
      <c r="A2" s="30"/>
      <c r="B2" s="32"/>
      <c r="C2" s="36"/>
      <c r="D2" s="32"/>
      <c r="E2" s="32"/>
      <c r="F2" s="32"/>
      <c r="G2" s="34"/>
      <c r="H2" s="28"/>
    </row>
    <row r="3" spans="1:8" ht="12.75">
      <c r="A3" s="10" t="s">
        <v>1</v>
      </c>
      <c r="B3" s="4">
        <v>3</v>
      </c>
      <c r="C3" s="4">
        <v>3</v>
      </c>
      <c r="D3" s="4">
        <v>4</v>
      </c>
      <c r="E3" s="4">
        <v>5</v>
      </c>
      <c r="F3" s="4">
        <v>3</v>
      </c>
      <c r="G3" s="3">
        <f aca="true" t="shared" si="0" ref="G3:G24">(COUNTIF(B3:F3,"=5")+0.64*COUNTIF(B3:F3,"=4")+0.36*COUNTIF(B3:F3,"=3"))/COUNT(B3:F3)</f>
        <v>0.544</v>
      </c>
      <c r="H3" s="12" t="s">
        <v>1</v>
      </c>
    </row>
    <row r="4" spans="1:8" ht="12.75">
      <c r="A4" s="10" t="s">
        <v>2</v>
      </c>
      <c r="B4" s="4">
        <v>3</v>
      </c>
      <c r="C4" s="4">
        <v>4</v>
      </c>
      <c r="D4" s="4">
        <v>4</v>
      </c>
      <c r="E4" s="4">
        <v>5</v>
      </c>
      <c r="F4" s="4">
        <v>4</v>
      </c>
      <c r="G4" s="3">
        <f t="shared" si="0"/>
        <v>0.6559999999999999</v>
      </c>
      <c r="H4" s="12" t="s">
        <v>2</v>
      </c>
    </row>
    <row r="5" spans="1:8" ht="12.75">
      <c r="A5" s="10" t="s">
        <v>3</v>
      </c>
      <c r="B5" s="4">
        <v>3</v>
      </c>
      <c r="C5" s="4">
        <v>4</v>
      </c>
      <c r="D5" s="4">
        <v>4</v>
      </c>
      <c r="E5" s="4">
        <v>5</v>
      </c>
      <c r="F5" s="4">
        <v>4</v>
      </c>
      <c r="G5" s="3">
        <f t="shared" si="0"/>
        <v>0.6559999999999999</v>
      </c>
      <c r="H5" s="12" t="s">
        <v>3</v>
      </c>
    </row>
    <row r="6" spans="1:8" ht="12.75">
      <c r="A6" s="10" t="s">
        <v>4</v>
      </c>
      <c r="B6" s="4">
        <v>3</v>
      </c>
      <c r="C6" s="4">
        <v>3</v>
      </c>
      <c r="D6" s="4">
        <v>4</v>
      </c>
      <c r="E6" s="4">
        <v>5</v>
      </c>
      <c r="F6" s="4">
        <v>3</v>
      </c>
      <c r="G6" s="3">
        <f t="shared" si="0"/>
        <v>0.544</v>
      </c>
      <c r="H6" s="12" t="s">
        <v>4</v>
      </c>
    </row>
    <row r="7" spans="1:8" ht="12.75">
      <c r="A7" s="10" t="s">
        <v>5</v>
      </c>
      <c r="B7" s="4"/>
      <c r="C7" s="4"/>
      <c r="D7" s="4"/>
      <c r="E7" s="4"/>
      <c r="F7" s="4"/>
      <c r="G7" s="3" t="e">
        <f t="shared" si="0"/>
        <v>#DIV/0!</v>
      </c>
      <c r="H7" s="12" t="s">
        <v>5</v>
      </c>
    </row>
    <row r="8" spans="1:8" ht="12.75">
      <c r="A8" s="10" t="s">
        <v>6</v>
      </c>
      <c r="B8" s="4">
        <v>4</v>
      </c>
      <c r="C8" s="4">
        <v>4</v>
      </c>
      <c r="D8" s="4">
        <v>4</v>
      </c>
      <c r="E8" s="4">
        <v>5</v>
      </c>
      <c r="F8" s="4">
        <v>4</v>
      </c>
      <c r="G8" s="3">
        <f t="shared" si="0"/>
        <v>0.712</v>
      </c>
      <c r="H8" s="12" t="s">
        <v>6</v>
      </c>
    </row>
    <row r="9" spans="1:8" ht="12.75">
      <c r="A9" s="8" t="s">
        <v>7</v>
      </c>
      <c r="B9" s="4">
        <v>4</v>
      </c>
      <c r="C9" s="4">
        <v>4</v>
      </c>
      <c r="D9" s="4">
        <v>4</v>
      </c>
      <c r="E9" s="4">
        <v>5</v>
      </c>
      <c r="F9" s="4">
        <v>4</v>
      </c>
      <c r="G9" s="3">
        <f t="shared" si="0"/>
        <v>0.712</v>
      </c>
      <c r="H9" s="13" t="s">
        <v>7</v>
      </c>
    </row>
    <row r="10" spans="1:8" ht="12.75">
      <c r="A10" s="10" t="s">
        <v>8</v>
      </c>
      <c r="B10" s="4">
        <v>4</v>
      </c>
      <c r="C10" s="4">
        <v>4</v>
      </c>
      <c r="D10" s="4">
        <v>4</v>
      </c>
      <c r="E10" s="4">
        <v>5</v>
      </c>
      <c r="F10" s="4">
        <v>4</v>
      </c>
      <c r="G10" s="3">
        <f t="shared" si="0"/>
        <v>0.712</v>
      </c>
      <c r="H10" s="12" t="s">
        <v>8</v>
      </c>
    </row>
    <row r="11" spans="1:8" ht="12.75">
      <c r="A11" s="10" t="s">
        <v>9</v>
      </c>
      <c r="B11" s="4">
        <v>3</v>
      </c>
      <c r="C11" s="4">
        <v>3</v>
      </c>
      <c r="D11" s="4">
        <v>4</v>
      </c>
      <c r="E11" s="4">
        <v>5</v>
      </c>
      <c r="F11" s="4">
        <v>3</v>
      </c>
      <c r="G11" s="3">
        <f t="shared" si="0"/>
        <v>0.544</v>
      </c>
      <c r="H11" s="12" t="s">
        <v>9</v>
      </c>
    </row>
    <row r="12" spans="1:8" ht="12.75">
      <c r="A12" s="10" t="s">
        <v>10</v>
      </c>
      <c r="B12" s="4">
        <v>3</v>
      </c>
      <c r="C12" s="4">
        <v>4</v>
      </c>
      <c r="D12" s="4">
        <v>4</v>
      </c>
      <c r="E12" s="4">
        <v>5</v>
      </c>
      <c r="F12" s="4">
        <v>4</v>
      </c>
      <c r="G12" s="3">
        <f t="shared" si="0"/>
        <v>0.6559999999999999</v>
      </c>
      <c r="H12" s="12" t="s">
        <v>10</v>
      </c>
    </row>
    <row r="13" spans="1:8" ht="12.75">
      <c r="A13" s="10" t="s">
        <v>11</v>
      </c>
      <c r="B13" s="4">
        <v>4</v>
      </c>
      <c r="C13" s="4">
        <v>4</v>
      </c>
      <c r="D13" s="4">
        <v>4</v>
      </c>
      <c r="E13" s="4">
        <v>5</v>
      </c>
      <c r="F13" s="4">
        <v>4</v>
      </c>
      <c r="G13" s="3">
        <f t="shared" si="0"/>
        <v>0.712</v>
      </c>
      <c r="H13" s="12" t="s">
        <v>11</v>
      </c>
    </row>
    <row r="14" spans="1:8" ht="12.75">
      <c r="A14" s="10" t="s">
        <v>12</v>
      </c>
      <c r="B14" s="4">
        <v>4</v>
      </c>
      <c r="C14" s="4">
        <v>5</v>
      </c>
      <c r="D14" s="4">
        <v>5</v>
      </c>
      <c r="E14" s="4">
        <v>5</v>
      </c>
      <c r="F14" s="4">
        <v>5</v>
      </c>
      <c r="G14" s="3">
        <f t="shared" si="0"/>
        <v>0.9279999999999999</v>
      </c>
      <c r="H14" s="12" t="s">
        <v>12</v>
      </c>
    </row>
    <row r="15" spans="1:8" ht="12.75">
      <c r="A15" s="10" t="s">
        <v>13</v>
      </c>
      <c r="B15" s="4">
        <v>3</v>
      </c>
      <c r="C15" s="4">
        <v>3</v>
      </c>
      <c r="D15" s="4">
        <v>4</v>
      </c>
      <c r="E15" s="4">
        <v>5</v>
      </c>
      <c r="F15" s="4">
        <v>4</v>
      </c>
      <c r="G15" s="3">
        <f t="shared" si="0"/>
        <v>0.6</v>
      </c>
      <c r="H15" s="12" t="s">
        <v>13</v>
      </c>
    </row>
    <row r="16" spans="1:8" ht="12.75">
      <c r="A16" s="10" t="s">
        <v>14</v>
      </c>
      <c r="B16" s="4"/>
      <c r="C16" s="4"/>
      <c r="D16" s="4"/>
      <c r="E16" s="4"/>
      <c r="F16" s="4"/>
      <c r="G16" s="3" t="e">
        <f t="shared" si="0"/>
        <v>#DIV/0!</v>
      </c>
      <c r="H16" s="12" t="s">
        <v>14</v>
      </c>
    </row>
    <row r="17" spans="1:8" ht="12.75">
      <c r="A17" s="8" t="s">
        <v>15</v>
      </c>
      <c r="B17" s="4"/>
      <c r="C17" s="4"/>
      <c r="D17" s="4"/>
      <c r="E17" s="4"/>
      <c r="F17" s="4"/>
      <c r="G17" s="3" t="e">
        <f t="shared" si="0"/>
        <v>#DIV/0!</v>
      </c>
      <c r="H17" s="13" t="s">
        <v>15</v>
      </c>
    </row>
    <row r="18" spans="1:8" ht="12.75">
      <c r="A18" s="8" t="s">
        <v>16</v>
      </c>
      <c r="B18" s="4">
        <v>4</v>
      </c>
      <c r="C18" s="4">
        <v>4</v>
      </c>
      <c r="D18" s="4">
        <v>4</v>
      </c>
      <c r="E18" s="4">
        <v>5</v>
      </c>
      <c r="F18" s="4">
        <v>4</v>
      </c>
      <c r="G18" s="3">
        <f t="shared" si="0"/>
        <v>0.712</v>
      </c>
      <c r="H18" s="13" t="s">
        <v>16</v>
      </c>
    </row>
    <row r="19" spans="1:8" ht="12.75">
      <c r="A19" s="10" t="s">
        <v>17</v>
      </c>
      <c r="B19" s="4">
        <v>5</v>
      </c>
      <c r="C19" s="4">
        <v>4</v>
      </c>
      <c r="D19" s="4">
        <v>5</v>
      </c>
      <c r="E19" s="4">
        <v>5</v>
      </c>
      <c r="F19" s="4">
        <v>3</v>
      </c>
      <c r="G19" s="3">
        <f t="shared" si="0"/>
        <v>0.8</v>
      </c>
      <c r="H19" s="12" t="s">
        <v>17</v>
      </c>
    </row>
    <row r="20" spans="1:8" ht="12.75">
      <c r="A20" s="10" t="s">
        <v>18</v>
      </c>
      <c r="B20" s="4"/>
      <c r="C20" s="4"/>
      <c r="D20" s="4"/>
      <c r="E20" s="4"/>
      <c r="F20" s="4"/>
      <c r="G20" s="3" t="e">
        <f t="shared" si="0"/>
        <v>#DIV/0!</v>
      </c>
      <c r="H20" s="12" t="s">
        <v>18</v>
      </c>
    </row>
    <row r="21" spans="1:8" ht="12.75">
      <c r="A21" s="8" t="s">
        <v>19</v>
      </c>
      <c r="B21" s="4"/>
      <c r="C21" s="4"/>
      <c r="D21" s="4"/>
      <c r="E21" s="4"/>
      <c r="F21" s="4"/>
      <c r="G21" s="3" t="e">
        <f t="shared" si="0"/>
        <v>#DIV/0!</v>
      </c>
      <c r="H21" s="13" t="s">
        <v>19</v>
      </c>
    </row>
    <row r="22" spans="1:8" ht="12.75">
      <c r="A22" s="8" t="s">
        <v>20</v>
      </c>
      <c r="B22" s="4"/>
      <c r="C22" s="4"/>
      <c r="D22" s="4"/>
      <c r="E22" s="4"/>
      <c r="F22" s="4"/>
      <c r="G22" s="3" t="e">
        <f t="shared" si="0"/>
        <v>#DIV/0!</v>
      </c>
      <c r="H22" s="13" t="s">
        <v>20</v>
      </c>
    </row>
    <row r="23" spans="1:8" ht="12.75">
      <c r="A23" s="10" t="s">
        <v>21</v>
      </c>
      <c r="B23" s="4">
        <v>4</v>
      </c>
      <c r="C23" s="4">
        <v>4</v>
      </c>
      <c r="D23" s="4">
        <v>4</v>
      </c>
      <c r="E23" s="4">
        <v>5</v>
      </c>
      <c r="F23" s="4">
        <v>5</v>
      </c>
      <c r="G23" s="3">
        <f t="shared" si="0"/>
        <v>0.784</v>
      </c>
      <c r="H23" s="12" t="s">
        <v>21</v>
      </c>
    </row>
    <row r="24" spans="1:8" ht="12.75">
      <c r="A24" s="8" t="s">
        <v>22</v>
      </c>
      <c r="B24" s="4"/>
      <c r="C24" s="4"/>
      <c r="D24" s="4"/>
      <c r="E24" s="4"/>
      <c r="F24" s="4"/>
      <c r="G24" s="3" t="e">
        <f t="shared" si="0"/>
        <v>#DIV/0!</v>
      </c>
      <c r="H24" s="13" t="s">
        <v>22</v>
      </c>
    </row>
    <row r="25" spans="1:8" ht="15.75">
      <c r="A25" s="11" t="s">
        <v>81</v>
      </c>
      <c r="B25" s="5">
        <f>(COUNTIF(B3:B24,"=5")+0.64*COUNTIF(B3:B24,"=4")+0.36*COUNTIF(B3:B24,"=3"))/COUNT(B3:B24)</f>
        <v>0.5333333333333333</v>
      </c>
      <c r="C25" s="5">
        <f>(COUNTIF(C3:C24,"=5")+0.64*COUNTIF(C3:C24,"=4")+0.36*COUNTIF(C3:C24,"=3"))/COUNT(C3:C24)</f>
        <v>0.5893333333333334</v>
      </c>
      <c r="D25" s="5">
        <f>(COUNTIF(D3:D24,"=5")+0.64*COUNTIF(D3:D24,"=4")+0.36*COUNTIF(D3:D24,"=3"))/COUNT(D3:D24)</f>
        <v>0.6880000000000001</v>
      </c>
      <c r="E25" s="5">
        <f>(COUNTIF(E3:E24,"=5")+0.64*COUNTIF(E3:E24,"=4")+0.36*COUNTIF(E3:E24,"=3"))/COUNT(E3:E24)</f>
        <v>1</v>
      </c>
      <c r="F25" s="5">
        <f>(COUNTIF(F3:F24,"=5")+0.64*COUNTIF(F3:F24,"=4")+0.36*COUNTIF(F3:F24,"=3"))/COUNT(F3:F24)</f>
        <v>0.6133333333333333</v>
      </c>
      <c r="G25" s="14">
        <f>AVERAGE(B25:F25)</f>
        <v>0.6848</v>
      </c>
      <c r="H25" s="11" t="s">
        <v>81</v>
      </c>
    </row>
  </sheetData>
  <mergeCells count="8">
    <mergeCell ref="H1:H2"/>
    <mergeCell ref="A1:A2"/>
    <mergeCell ref="B1:B2"/>
    <mergeCell ref="G1:G2"/>
    <mergeCell ref="C1:C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="50" zoomScaleNormal="50" workbookViewId="0" topLeftCell="D1">
      <selection activeCell="B3" sqref="B3:M24"/>
    </sheetView>
  </sheetViews>
  <sheetFormatPr defaultColWidth="9.33203125" defaultRowHeight="12.75"/>
  <cols>
    <col min="1" max="1" width="24" style="1" bestFit="1" customWidth="1"/>
    <col min="2" max="2" width="16.66015625" style="1" bestFit="1" customWidth="1"/>
    <col min="3" max="3" width="20.33203125" style="1" bestFit="1" customWidth="1"/>
    <col min="4" max="4" width="17.16015625" style="1" bestFit="1" customWidth="1"/>
    <col min="5" max="5" width="22.5" style="1" bestFit="1" customWidth="1"/>
    <col min="6" max="6" width="17.66015625" style="1" bestFit="1" customWidth="1"/>
    <col min="7" max="8" width="14.83203125" style="1" customWidth="1"/>
    <col min="9" max="9" width="19" style="1" bestFit="1" customWidth="1"/>
    <col min="10" max="13" width="14.83203125" style="1" customWidth="1"/>
    <col min="14" max="14" width="19.66015625" style="1" bestFit="1" customWidth="1"/>
    <col min="15" max="15" width="24" style="1" bestFit="1" customWidth="1"/>
    <col min="16" max="16384" width="9.33203125" style="1" customWidth="1"/>
  </cols>
  <sheetData>
    <row r="1" spans="1:15" ht="15.75" customHeight="1">
      <c r="A1" s="29" t="s">
        <v>0</v>
      </c>
      <c r="B1" s="37" t="s">
        <v>93</v>
      </c>
      <c r="C1" s="37" t="s">
        <v>59</v>
      </c>
      <c r="D1" s="37" t="s">
        <v>60</v>
      </c>
      <c r="E1" s="37" t="s">
        <v>94</v>
      </c>
      <c r="F1" s="37" t="s">
        <v>95</v>
      </c>
      <c r="G1" s="37" t="s">
        <v>61</v>
      </c>
      <c r="H1" s="38" t="s">
        <v>96</v>
      </c>
      <c r="I1" s="38" t="s">
        <v>97</v>
      </c>
      <c r="J1" s="37" t="s">
        <v>62</v>
      </c>
      <c r="K1" s="37" t="s">
        <v>63</v>
      </c>
      <c r="L1" s="37" t="s">
        <v>98</v>
      </c>
      <c r="M1" s="37" t="s">
        <v>64</v>
      </c>
      <c r="N1" s="33" t="s">
        <v>82</v>
      </c>
      <c r="O1" s="27" t="s">
        <v>0</v>
      </c>
    </row>
    <row r="2" spans="1:15" ht="15.75" customHeight="1">
      <c r="A2" s="30"/>
      <c r="B2" s="32"/>
      <c r="C2" s="32"/>
      <c r="D2" s="32"/>
      <c r="E2" s="32"/>
      <c r="F2" s="32"/>
      <c r="G2" s="32"/>
      <c r="H2" s="36"/>
      <c r="I2" s="36"/>
      <c r="J2" s="32"/>
      <c r="K2" s="32"/>
      <c r="L2" s="32"/>
      <c r="M2" s="40"/>
      <c r="N2" s="34"/>
      <c r="O2" s="28"/>
    </row>
    <row r="3" spans="1:15" ht="12.75">
      <c r="A3" s="10" t="s">
        <v>1</v>
      </c>
      <c r="B3" s="4">
        <v>4</v>
      </c>
      <c r="C3" s="4">
        <v>4</v>
      </c>
      <c r="D3" s="4">
        <v>4</v>
      </c>
      <c r="E3" s="4">
        <v>3</v>
      </c>
      <c r="F3" s="4">
        <v>4</v>
      </c>
      <c r="G3" s="4">
        <v>3</v>
      </c>
      <c r="H3" s="4">
        <v>4</v>
      </c>
      <c r="I3" s="4">
        <v>3</v>
      </c>
      <c r="J3" s="4">
        <v>4</v>
      </c>
      <c r="K3" s="4">
        <v>3</v>
      </c>
      <c r="L3" s="4">
        <v>3</v>
      </c>
      <c r="M3" s="4">
        <v>4</v>
      </c>
      <c r="N3" s="3">
        <f aca="true" t="shared" si="0" ref="N3:N24">(COUNTIF(B3:M3,"=5")+0.64*COUNTIF(B3:M3,"=4")+0.36*COUNTIF(B3:M3,"=3"))/COUNT(B3:M3)</f>
        <v>0.5233333333333333</v>
      </c>
      <c r="O3" s="12" t="s">
        <v>1</v>
      </c>
    </row>
    <row r="4" spans="1:15" ht="12.75">
      <c r="A4" s="10" t="s">
        <v>2</v>
      </c>
      <c r="B4" s="4">
        <v>4</v>
      </c>
      <c r="C4" s="4">
        <v>4</v>
      </c>
      <c r="D4" s="4">
        <v>3</v>
      </c>
      <c r="E4" s="4">
        <v>3</v>
      </c>
      <c r="F4" s="4">
        <v>4</v>
      </c>
      <c r="G4" s="4">
        <v>3</v>
      </c>
      <c r="H4" s="4">
        <v>4</v>
      </c>
      <c r="I4" s="4">
        <v>3</v>
      </c>
      <c r="J4" s="4">
        <v>4</v>
      </c>
      <c r="K4" s="4">
        <v>3</v>
      </c>
      <c r="L4" s="4">
        <v>3</v>
      </c>
      <c r="M4" s="4">
        <v>4</v>
      </c>
      <c r="N4" s="3">
        <f t="shared" si="0"/>
        <v>0.5</v>
      </c>
      <c r="O4" s="12" t="s">
        <v>2</v>
      </c>
    </row>
    <row r="5" spans="1:15" ht="12.75">
      <c r="A5" s="10" t="s">
        <v>3</v>
      </c>
      <c r="B5" s="4">
        <v>4</v>
      </c>
      <c r="C5" s="4">
        <v>4</v>
      </c>
      <c r="D5" s="4">
        <v>4</v>
      </c>
      <c r="E5" s="4">
        <v>3</v>
      </c>
      <c r="F5" s="4">
        <v>4</v>
      </c>
      <c r="G5" s="4">
        <v>4</v>
      </c>
      <c r="H5" s="4">
        <v>4</v>
      </c>
      <c r="I5" s="4">
        <v>3</v>
      </c>
      <c r="J5" s="4">
        <v>3</v>
      </c>
      <c r="K5" s="4">
        <v>3</v>
      </c>
      <c r="L5" s="4">
        <v>3</v>
      </c>
      <c r="M5" s="4">
        <v>4</v>
      </c>
      <c r="N5" s="3">
        <f t="shared" si="0"/>
        <v>0.5233333333333333</v>
      </c>
      <c r="O5" s="12" t="s">
        <v>3</v>
      </c>
    </row>
    <row r="6" spans="1:15" ht="12.75">
      <c r="A6" s="10" t="s">
        <v>4</v>
      </c>
      <c r="B6" s="4">
        <v>4</v>
      </c>
      <c r="C6" s="4">
        <v>4</v>
      </c>
      <c r="D6" s="4">
        <v>3</v>
      </c>
      <c r="E6" s="4">
        <v>3</v>
      </c>
      <c r="F6" s="4">
        <v>4</v>
      </c>
      <c r="G6" s="4">
        <v>4</v>
      </c>
      <c r="H6" s="4">
        <v>4</v>
      </c>
      <c r="I6" s="4">
        <v>3</v>
      </c>
      <c r="J6" s="4">
        <v>3</v>
      </c>
      <c r="K6" s="4">
        <v>3</v>
      </c>
      <c r="L6" s="4">
        <v>3</v>
      </c>
      <c r="M6" s="4">
        <v>4</v>
      </c>
      <c r="N6" s="3">
        <f t="shared" si="0"/>
        <v>0.5</v>
      </c>
      <c r="O6" s="12" t="s">
        <v>4</v>
      </c>
    </row>
    <row r="7" spans="1:15" ht="12.75">
      <c r="A7" s="10" t="s">
        <v>5</v>
      </c>
      <c r="B7" s="4">
        <v>4</v>
      </c>
      <c r="C7" s="4">
        <v>5</v>
      </c>
      <c r="D7" s="4">
        <v>4</v>
      </c>
      <c r="E7" s="4">
        <v>3</v>
      </c>
      <c r="F7" s="4">
        <v>4</v>
      </c>
      <c r="G7" s="4">
        <v>4</v>
      </c>
      <c r="H7" s="4">
        <v>4</v>
      </c>
      <c r="I7" s="4">
        <v>3</v>
      </c>
      <c r="J7" s="4">
        <v>3</v>
      </c>
      <c r="K7" s="4">
        <v>3</v>
      </c>
      <c r="L7" s="4">
        <v>3</v>
      </c>
      <c r="M7" s="4">
        <v>5</v>
      </c>
      <c r="N7" s="3">
        <f t="shared" si="0"/>
        <v>0.5833333333333334</v>
      </c>
      <c r="O7" s="12" t="s">
        <v>5</v>
      </c>
    </row>
    <row r="8" spans="1:15" ht="12.75">
      <c r="A8" s="10" t="s">
        <v>6</v>
      </c>
      <c r="B8" s="4">
        <v>4</v>
      </c>
      <c r="C8" s="4">
        <v>4.5</v>
      </c>
      <c r="D8" s="4">
        <v>4</v>
      </c>
      <c r="E8" s="4">
        <v>4</v>
      </c>
      <c r="F8" s="4">
        <v>4</v>
      </c>
      <c r="G8" s="4">
        <v>4</v>
      </c>
      <c r="H8" s="4">
        <v>4.5</v>
      </c>
      <c r="I8" s="4">
        <v>3</v>
      </c>
      <c r="J8" s="4">
        <v>4</v>
      </c>
      <c r="K8" s="4">
        <v>3</v>
      </c>
      <c r="L8" s="4">
        <v>3</v>
      </c>
      <c r="M8" s="4">
        <v>4</v>
      </c>
      <c r="N8" s="3">
        <f t="shared" si="0"/>
        <v>0.4633333333333334</v>
      </c>
      <c r="O8" s="12" t="s">
        <v>6</v>
      </c>
    </row>
    <row r="9" spans="1:15" ht="12.75">
      <c r="A9" s="8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 t="e">
        <f t="shared" si="0"/>
        <v>#DIV/0!</v>
      </c>
      <c r="O9" s="13" t="s">
        <v>7</v>
      </c>
    </row>
    <row r="10" spans="1:15" ht="12.75">
      <c r="A10" s="10" t="s">
        <v>8</v>
      </c>
      <c r="B10" s="4">
        <v>4</v>
      </c>
      <c r="C10" s="4">
        <v>4</v>
      </c>
      <c r="D10" s="4">
        <v>4</v>
      </c>
      <c r="E10" s="4">
        <v>4</v>
      </c>
      <c r="F10" s="4">
        <v>4</v>
      </c>
      <c r="G10" s="4">
        <v>4</v>
      </c>
      <c r="H10" s="4">
        <v>5</v>
      </c>
      <c r="I10" s="4">
        <v>3</v>
      </c>
      <c r="J10" s="4">
        <v>4</v>
      </c>
      <c r="K10" s="4">
        <v>4</v>
      </c>
      <c r="L10" s="4">
        <v>3</v>
      </c>
      <c r="M10" s="4">
        <v>4</v>
      </c>
      <c r="N10" s="3">
        <f t="shared" si="0"/>
        <v>0.6233333333333333</v>
      </c>
      <c r="O10" s="12" t="s">
        <v>8</v>
      </c>
    </row>
    <row r="11" spans="1:15" ht="12.75">
      <c r="A11" s="10" t="s">
        <v>9</v>
      </c>
      <c r="B11" s="4">
        <v>4</v>
      </c>
      <c r="C11" s="4">
        <v>4</v>
      </c>
      <c r="D11" s="4">
        <v>3</v>
      </c>
      <c r="E11" s="4">
        <v>3</v>
      </c>
      <c r="F11" s="4">
        <v>3</v>
      </c>
      <c r="G11" s="4">
        <v>3</v>
      </c>
      <c r="H11" s="4">
        <v>4</v>
      </c>
      <c r="I11" s="4">
        <v>3</v>
      </c>
      <c r="J11" s="4">
        <v>3</v>
      </c>
      <c r="K11" s="4">
        <v>3</v>
      </c>
      <c r="L11" s="4">
        <v>3</v>
      </c>
      <c r="M11" s="4">
        <v>4</v>
      </c>
      <c r="N11" s="3">
        <f t="shared" si="0"/>
        <v>0.4533333333333333</v>
      </c>
      <c r="O11" s="12" t="s">
        <v>9</v>
      </c>
    </row>
    <row r="12" spans="1:15" ht="12.75">
      <c r="A12" s="10" t="s">
        <v>10</v>
      </c>
      <c r="B12" s="4">
        <v>4</v>
      </c>
      <c r="C12" s="4">
        <v>4</v>
      </c>
      <c r="D12" s="4">
        <v>4</v>
      </c>
      <c r="E12" s="4">
        <v>3</v>
      </c>
      <c r="F12" s="4">
        <v>4</v>
      </c>
      <c r="G12" s="4">
        <v>4</v>
      </c>
      <c r="H12" s="4">
        <v>4</v>
      </c>
      <c r="I12" s="4">
        <v>3</v>
      </c>
      <c r="J12" s="4">
        <v>3</v>
      </c>
      <c r="K12" s="4">
        <v>3</v>
      </c>
      <c r="L12" s="4">
        <v>3</v>
      </c>
      <c r="M12" s="4">
        <v>4</v>
      </c>
      <c r="N12" s="3">
        <f t="shared" si="0"/>
        <v>0.5233333333333333</v>
      </c>
      <c r="O12" s="12" t="s">
        <v>10</v>
      </c>
    </row>
    <row r="13" spans="1:15" ht="12.75">
      <c r="A13" s="10" t="s">
        <v>11</v>
      </c>
      <c r="B13" s="4">
        <v>4</v>
      </c>
      <c r="C13" s="4">
        <v>4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3</v>
      </c>
      <c r="J13" s="4">
        <v>4</v>
      </c>
      <c r="K13" s="4">
        <v>4</v>
      </c>
      <c r="L13" s="4">
        <v>3</v>
      </c>
      <c r="M13" s="4">
        <v>5</v>
      </c>
      <c r="N13" s="3">
        <f t="shared" si="0"/>
        <v>0.6233333333333333</v>
      </c>
      <c r="O13" s="12" t="s">
        <v>11</v>
      </c>
    </row>
    <row r="14" spans="1:15" ht="12.75">
      <c r="A14" s="10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 t="e">
        <f t="shared" si="0"/>
        <v>#DIV/0!</v>
      </c>
      <c r="O14" s="12" t="s">
        <v>12</v>
      </c>
    </row>
    <row r="15" spans="1:15" ht="12.75">
      <c r="A15" s="10" t="s">
        <v>13</v>
      </c>
      <c r="B15" s="4">
        <v>4</v>
      </c>
      <c r="C15" s="4">
        <v>5</v>
      </c>
      <c r="D15" s="4">
        <v>4</v>
      </c>
      <c r="E15" s="4">
        <v>3</v>
      </c>
      <c r="F15" s="4">
        <v>4</v>
      </c>
      <c r="G15" s="4">
        <v>3</v>
      </c>
      <c r="H15" s="4">
        <v>4</v>
      </c>
      <c r="I15" s="4">
        <v>3</v>
      </c>
      <c r="J15" s="4">
        <v>4</v>
      </c>
      <c r="K15" s="4">
        <v>3</v>
      </c>
      <c r="L15" s="4">
        <v>3</v>
      </c>
      <c r="M15" s="4">
        <v>4</v>
      </c>
      <c r="N15" s="3">
        <f t="shared" si="0"/>
        <v>0.5533333333333333</v>
      </c>
      <c r="O15" s="12" t="s">
        <v>13</v>
      </c>
    </row>
    <row r="16" spans="1:15" ht="12.75">
      <c r="A16" s="10" t="s">
        <v>14</v>
      </c>
      <c r="B16" s="4">
        <v>5</v>
      </c>
      <c r="C16" s="4">
        <v>5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3</v>
      </c>
      <c r="J16" s="4">
        <v>4</v>
      </c>
      <c r="K16" s="4">
        <v>3</v>
      </c>
      <c r="L16" s="4">
        <v>3</v>
      </c>
      <c r="M16" s="4">
        <v>5</v>
      </c>
      <c r="N16" s="3">
        <f t="shared" si="0"/>
        <v>0.66</v>
      </c>
      <c r="O16" s="12" t="s">
        <v>14</v>
      </c>
    </row>
    <row r="17" spans="1:15" ht="12.75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 t="e">
        <f t="shared" si="0"/>
        <v>#DIV/0!</v>
      </c>
      <c r="O17" s="13" t="s">
        <v>15</v>
      </c>
    </row>
    <row r="18" spans="1:15" ht="12.75">
      <c r="A18" s="8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 t="e">
        <f t="shared" si="0"/>
        <v>#DIV/0!</v>
      </c>
      <c r="O18" s="13" t="s">
        <v>16</v>
      </c>
    </row>
    <row r="19" spans="1:15" ht="12.75">
      <c r="A19" s="10" t="s">
        <v>17</v>
      </c>
      <c r="B19" s="4">
        <v>4</v>
      </c>
      <c r="C19" s="4">
        <v>4</v>
      </c>
      <c r="D19" s="4">
        <v>5</v>
      </c>
      <c r="E19" s="4">
        <v>4</v>
      </c>
      <c r="F19" s="4">
        <v>4</v>
      </c>
      <c r="G19" s="4">
        <v>5</v>
      </c>
      <c r="H19" s="4">
        <v>4</v>
      </c>
      <c r="I19" s="4">
        <v>3</v>
      </c>
      <c r="J19" s="4">
        <v>5</v>
      </c>
      <c r="K19" s="4">
        <v>4</v>
      </c>
      <c r="L19" s="4">
        <v>3</v>
      </c>
      <c r="M19" s="4">
        <v>4</v>
      </c>
      <c r="N19" s="3">
        <f t="shared" si="0"/>
        <v>0.6833333333333335</v>
      </c>
      <c r="O19" s="12" t="s">
        <v>17</v>
      </c>
    </row>
    <row r="20" spans="1:15" ht="12.75">
      <c r="A20" s="10" t="s">
        <v>18</v>
      </c>
      <c r="B20" s="4">
        <v>5</v>
      </c>
      <c r="C20" s="4">
        <v>5</v>
      </c>
      <c r="D20" s="4">
        <v>4</v>
      </c>
      <c r="E20" s="4">
        <v>5</v>
      </c>
      <c r="F20" s="4">
        <v>5</v>
      </c>
      <c r="G20" s="4">
        <v>5</v>
      </c>
      <c r="H20" s="4">
        <v>4</v>
      </c>
      <c r="I20" s="4">
        <v>3</v>
      </c>
      <c r="J20" s="4">
        <v>4</v>
      </c>
      <c r="K20" s="4">
        <v>4</v>
      </c>
      <c r="L20" s="4">
        <v>4</v>
      </c>
      <c r="M20" s="4">
        <v>5</v>
      </c>
      <c r="N20" s="3">
        <f t="shared" si="0"/>
        <v>0.7966666666666665</v>
      </c>
      <c r="O20" s="12" t="s">
        <v>18</v>
      </c>
    </row>
    <row r="21" spans="1:15" ht="12.75">
      <c r="A21" s="8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 t="e">
        <f t="shared" si="0"/>
        <v>#DIV/0!</v>
      </c>
      <c r="O21" s="13" t="s">
        <v>19</v>
      </c>
    </row>
    <row r="22" spans="1:15" ht="12.75">
      <c r="A22" s="8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 t="e">
        <f t="shared" si="0"/>
        <v>#DIV/0!</v>
      </c>
      <c r="O22" s="13" t="s">
        <v>20</v>
      </c>
    </row>
    <row r="23" spans="1:15" ht="12.75">
      <c r="A23" s="10" t="s">
        <v>21</v>
      </c>
      <c r="B23" s="4">
        <v>5</v>
      </c>
      <c r="C23" s="4">
        <v>5</v>
      </c>
      <c r="D23" s="4">
        <v>5</v>
      </c>
      <c r="E23" s="4">
        <v>4</v>
      </c>
      <c r="F23" s="4">
        <v>5</v>
      </c>
      <c r="G23" s="4">
        <v>4</v>
      </c>
      <c r="H23" s="4">
        <v>3</v>
      </c>
      <c r="I23" s="4">
        <v>5</v>
      </c>
      <c r="J23" s="4">
        <v>4</v>
      </c>
      <c r="K23" s="4">
        <v>5</v>
      </c>
      <c r="L23" s="4">
        <v>3</v>
      </c>
      <c r="M23" s="4">
        <v>5</v>
      </c>
      <c r="N23" s="3">
        <f t="shared" si="0"/>
        <v>0.8033333333333333</v>
      </c>
      <c r="O23" s="12" t="s">
        <v>21</v>
      </c>
    </row>
    <row r="24" spans="1:15" ht="12.75">
      <c r="A24" s="8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 t="e">
        <f t="shared" si="0"/>
        <v>#DIV/0!</v>
      </c>
      <c r="O24" s="13" t="s">
        <v>22</v>
      </c>
    </row>
    <row r="25" spans="1:15" ht="15.75">
      <c r="A25" s="11" t="s">
        <v>81</v>
      </c>
      <c r="B25" s="5">
        <f aca="true" t="shared" si="1" ref="B25:M25">(COUNTIF(B3:B24,"=5")+0.64*COUNTIF(B3:B24,"=4")+0.36*COUNTIF(B3:B24,"=3"))/COUNT(B3:B24)</f>
        <v>0.712</v>
      </c>
      <c r="C25" s="5">
        <f t="shared" si="1"/>
        <v>0.7173333333333333</v>
      </c>
      <c r="D25" s="5">
        <f t="shared" si="1"/>
        <v>0.632</v>
      </c>
      <c r="E25" s="5">
        <f t="shared" si="1"/>
        <v>0.5146666666666666</v>
      </c>
      <c r="F25" s="5">
        <f t="shared" si="1"/>
        <v>0.6693333333333332</v>
      </c>
      <c r="G25" s="5">
        <f t="shared" si="1"/>
        <v>0.6133333333333333</v>
      </c>
      <c r="H25" s="5">
        <f t="shared" si="1"/>
        <v>0.6026666666666666</v>
      </c>
      <c r="I25" s="5">
        <f t="shared" si="1"/>
        <v>0.4026666666666667</v>
      </c>
      <c r="J25" s="5">
        <f t="shared" si="1"/>
        <v>0.5706666666666665</v>
      </c>
      <c r="K25" s="5">
        <f t="shared" si="1"/>
        <v>0.47733333333333333</v>
      </c>
      <c r="L25" s="5">
        <f t="shared" si="1"/>
        <v>0.37866666666666665</v>
      </c>
      <c r="M25" s="5">
        <f t="shared" si="1"/>
        <v>0.76</v>
      </c>
      <c r="N25" s="14">
        <f>AVERAGE(B25:M25)</f>
        <v>0.5875555555555555</v>
      </c>
      <c r="O25" s="11" t="s">
        <v>81</v>
      </c>
    </row>
  </sheetData>
  <mergeCells count="15">
    <mergeCell ref="O1:O2"/>
    <mergeCell ref="A1:A2"/>
    <mergeCell ref="B1:B2"/>
    <mergeCell ref="N1:N2"/>
    <mergeCell ref="C1:C2"/>
    <mergeCell ref="D1:D2"/>
    <mergeCell ref="I1:I2"/>
    <mergeCell ref="L1:L2"/>
    <mergeCell ref="M1:M2"/>
    <mergeCell ref="E1:E2"/>
    <mergeCell ref="F1:F2"/>
    <mergeCell ref="J1:J2"/>
    <mergeCell ref="K1:K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gdr</cp:lastModifiedBy>
  <dcterms:created xsi:type="dcterms:W3CDTF">2002-03-02T13:41:59Z</dcterms:created>
  <dcterms:modified xsi:type="dcterms:W3CDTF">2004-05-28T06:22:49Z</dcterms:modified>
  <cp:category/>
  <cp:version/>
  <cp:contentType/>
  <cp:contentStatus/>
</cp:coreProperties>
</file>